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acigenc/Downloads/"/>
    </mc:Choice>
  </mc:AlternateContent>
  <xr:revisionPtr revIDLastSave="0" documentId="13_ncr:1_{72408293-DE9A-9C4C-B75D-B8CF899FD760}" xr6:coauthVersionLast="36" xr6:coauthVersionMax="36" xr10:uidLastSave="{00000000-0000-0000-0000-000000000000}"/>
  <bookViews>
    <workbookView xWindow="5980" yWindow="1680" windowWidth="36580" windowHeight="24660" tabRatio="778" xr2:uid="{00000000-000D-0000-FFFF-FFFF00000000}"/>
  </bookViews>
  <sheets>
    <sheet name="ElektrikElektronik Müh.(Türkçe)" sheetId="22" r:id="rId1"/>
  </sheets>
  <definedNames>
    <definedName name="OLE_LINK3" localSheetId="0">'ElektrikElektronik Müh.(Türkçe)'!#REF!</definedName>
    <definedName name="_xlnm.Print_Area" localSheetId="0">'ElektrikElektronik Müh.(Türkçe)'!$B$1:$O$144</definedName>
  </definedNames>
  <calcPr calcId="181029"/>
</workbook>
</file>

<file path=xl/calcChain.xml><?xml version="1.0" encoding="utf-8"?>
<calcChain xmlns="http://schemas.openxmlformats.org/spreadsheetml/2006/main">
  <c r="L73" i="22" l="1"/>
  <c r="L34" i="22"/>
  <c r="O34" i="22"/>
  <c r="N34" i="22"/>
  <c r="M34" i="22"/>
  <c r="E34" i="22"/>
  <c r="F34" i="22"/>
  <c r="G34" i="22"/>
  <c r="D34" i="22"/>
  <c r="N64" i="22" l="1"/>
  <c r="F49" i="22"/>
  <c r="O64" i="22" l="1"/>
  <c r="M64" i="22"/>
  <c r="L64" i="22"/>
  <c r="G64" i="22"/>
  <c r="F64" i="22"/>
  <c r="E64" i="22"/>
  <c r="D64" i="22"/>
  <c r="O49" i="22"/>
  <c r="N49" i="22"/>
  <c r="M49" i="22"/>
  <c r="L49" i="22"/>
  <c r="G49" i="22"/>
  <c r="E49" i="22"/>
  <c r="D49" i="22"/>
  <c r="O19" i="22"/>
  <c r="N19" i="22"/>
  <c r="M19" i="22"/>
  <c r="L19" i="22"/>
  <c r="G19" i="22"/>
  <c r="F19" i="22"/>
  <c r="E19" i="22"/>
  <c r="D19" i="22"/>
  <c r="L71" i="22" l="1"/>
  <c r="L74" i="22"/>
</calcChain>
</file>

<file path=xl/sharedStrings.xml><?xml version="1.0" encoding="utf-8"?>
<sst xmlns="http://schemas.openxmlformats.org/spreadsheetml/2006/main" count="364" uniqueCount="270">
  <si>
    <t>BİRİNCİ YIL</t>
  </si>
  <si>
    <t>I.Yarıyıl</t>
  </si>
  <si>
    <t>II.Yarıyıl</t>
  </si>
  <si>
    <t>Kodu</t>
  </si>
  <si>
    <t>Dersin Adı</t>
  </si>
  <si>
    <t>T</t>
  </si>
  <si>
    <t>U</t>
  </si>
  <si>
    <t>K</t>
  </si>
  <si>
    <t>MAT 102</t>
  </si>
  <si>
    <t>Toplam Kredi</t>
  </si>
  <si>
    <t>İKİNCİ YIL</t>
  </si>
  <si>
    <t>III.Yarıyıl</t>
  </si>
  <si>
    <t>IV.Yarıyıl</t>
  </si>
  <si>
    <t>Diferansiyel Denklemler</t>
  </si>
  <si>
    <t>ÜÇÜNCÜ YIL</t>
  </si>
  <si>
    <t>V.Yarıyıl</t>
  </si>
  <si>
    <t>VI.Yarıyıl</t>
  </si>
  <si>
    <t>DÖRDÜNCÜ YIL</t>
  </si>
  <si>
    <t>VII.Yarıyıl</t>
  </si>
  <si>
    <t>VIII.Yarıyıl</t>
  </si>
  <si>
    <t>Genel Kimya</t>
  </si>
  <si>
    <t>YDB 102</t>
  </si>
  <si>
    <t>TDB 102</t>
  </si>
  <si>
    <t>Türk Dili 1</t>
  </si>
  <si>
    <t>Türk Dili 2</t>
  </si>
  <si>
    <t>Yabancı Dil 1</t>
  </si>
  <si>
    <t>Yabancı Dil 2</t>
  </si>
  <si>
    <t>Matematik 1</t>
  </si>
  <si>
    <t>AKTS</t>
  </si>
  <si>
    <t>AİB 102</t>
  </si>
  <si>
    <t>*</t>
  </si>
  <si>
    <t>Avrupa Kredi Transfer Sistemi</t>
  </si>
  <si>
    <t>Teorik Ders Saati</t>
  </si>
  <si>
    <t>Uygulama</t>
  </si>
  <si>
    <t>Kredi</t>
  </si>
  <si>
    <t>Önerilen Program (Yeni)</t>
  </si>
  <si>
    <t>Fizik 2</t>
  </si>
  <si>
    <t>Fizik 1</t>
  </si>
  <si>
    <t>Numerik Analiz</t>
  </si>
  <si>
    <t>Girişimcilik</t>
  </si>
  <si>
    <t>MUH 402</t>
  </si>
  <si>
    <t>YÖK Dersleri</t>
  </si>
  <si>
    <t>Üniversite Sosyal Seçmeli Dersler</t>
  </si>
  <si>
    <t>Mühendislik Fakültesi Ortak Dersler</t>
  </si>
  <si>
    <t>Fizik Laboratuvarı 1</t>
  </si>
  <si>
    <t>Fizik Laboratuvarı 2</t>
  </si>
  <si>
    <t>SEÇMELİ DERSLER</t>
  </si>
  <si>
    <t>ÜÇÜNCÜ YIL SEÇMELİ DERSLERi</t>
  </si>
  <si>
    <t>DÖRDÜNCÜ YIL SEÇMELİ DERSLERi</t>
  </si>
  <si>
    <t>Staj 1</t>
  </si>
  <si>
    <t>Staj 2</t>
  </si>
  <si>
    <t>Staj 4</t>
  </si>
  <si>
    <t>STAJ</t>
  </si>
  <si>
    <t>İngilizce Okutulan Dersler</t>
  </si>
  <si>
    <t>İş Sağlığı ve Güvenliği-1</t>
  </si>
  <si>
    <t>İş Sağlığı ve Güvenliği-2</t>
  </si>
  <si>
    <t xml:space="preserve">     </t>
  </si>
  <si>
    <t>ISG 402</t>
  </si>
  <si>
    <t>ISG 401</t>
  </si>
  <si>
    <t>DERS PLANI (%100 TÜRKÇE)</t>
  </si>
  <si>
    <t>Yenilenebilir Enerji Sistemleri</t>
  </si>
  <si>
    <t>USD ***</t>
  </si>
  <si>
    <t>Bitirme Tezi</t>
  </si>
  <si>
    <t>Atatürk İlk. ve İnk. Tarihi 1</t>
  </si>
  <si>
    <t>EEM101</t>
  </si>
  <si>
    <t>Elektrik Elektronik Mühendisliğine Giriş</t>
  </si>
  <si>
    <t>KMY103</t>
  </si>
  <si>
    <t>Matematik 2</t>
  </si>
  <si>
    <t xml:space="preserve">FZK 104 </t>
  </si>
  <si>
    <t xml:space="preserve">FZK 106 </t>
  </si>
  <si>
    <t>Atatürk İlk. ve İnk.Tarihi 2</t>
  </si>
  <si>
    <t>Elektrik-Elektronik Malzeme Bilgisi</t>
  </si>
  <si>
    <t>RES 102</t>
  </si>
  <si>
    <t>Teknik Resim ve Bilg. Uyg.</t>
  </si>
  <si>
    <t>Lineer Cebir</t>
  </si>
  <si>
    <t>EEM 203</t>
  </si>
  <si>
    <t>Elektromanyetik Alan Teorisi</t>
  </si>
  <si>
    <t>EEM 201</t>
  </si>
  <si>
    <t>Elektronik 1</t>
  </si>
  <si>
    <t>EEM 209</t>
  </si>
  <si>
    <t>MAT 202</t>
  </si>
  <si>
    <t>EEM 202</t>
  </si>
  <si>
    <t>Elektronik 2</t>
  </si>
  <si>
    <t>EEM 204</t>
  </si>
  <si>
    <t>Olasılık ve İstatistik</t>
  </si>
  <si>
    <t>EEM 206</t>
  </si>
  <si>
    <t>Elektromanyetik Dalga Teorisi</t>
  </si>
  <si>
    <t>EEM 208</t>
  </si>
  <si>
    <t>Mikroişlemciler</t>
  </si>
  <si>
    <t>EEM 210</t>
  </si>
  <si>
    <t>Üniversite Seçmeli Ders 2</t>
  </si>
  <si>
    <t>EEM 301</t>
  </si>
  <si>
    <t>Sinyaller ve Sistemler</t>
  </si>
  <si>
    <t>EEM 305</t>
  </si>
  <si>
    <t>Mikrodenetleyiciler</t>
  </si>
  <si>
    <t>EEM 307</t>
  </si>
  <si>
    <t>Elektrik Tesisleri</t>
  </si>
  <si>
    <t>EEM 3xx</t>
  </si>
  <si>
    <t>Teknik Seçmeli Ders 1</t>
  </si>
  <si>
    <t>Teknik Seçmeli Ders 2</t>
  </si>
  <si>
    <t>Teknik Seçmeli Ders 3</t>
  </si>
  <si>
    <t>EEM 302</t>
  </si>
  <si>
    <t>EEM 304</t>
  </si>
  <si>
    <t>Lojik Devreleri</t>
  </si>
  <si>
    <t>EEM 306</t>
  </si>
  <si>
    <t>Yüksek Gerilim Tekniği</t>
  </si>
  <si>
    <t>EEM 308</t>
  </si>
  <si>
    <t>Teknik Seçmeli Ders 4</t>
  </si>
  <si>
    <t>Teknik Seçmeli Ders 5</t>
  </si>
  <si>
    <t>EEM 4xx</t>
  </si>
  <si>
    <t>Teknik Seçmeli Ders 6</t>
  </si>
  <si>
    <t>Teknik Seçmeli Ders 7</t>
  </si>
  <si>
    <t>Teknik Seçmeli Ders 8</t>
  </si>
  <si>
    <t>Teknik Seçmeli Ders 9</t>
  </si>
  <si>
    <t>Teknik Seçmeli Ders 10</t>
  </si>
  <si>
    <t>EEM 401</t>
  </si>
  <si>
    <t>Elektrik Elektronik Mühendisliği Projesi</t>
  </si>
  <si>
    <t>EEM 400</t>
  </si>
  <si>
    <t>Teknik Seçmeli Ders 11</t>
  </si>
  <si>
    <t>Teknik Seçmeli Ders 12</t>
  </si>
  <si>
    <t>Teknik Seçmeli Ders 13</t>
  </si>
  <si>
    <t>Teknik Seçmeli Ders 14</t>
  </si>
  <si>
    <t>Teknik Seçmeli Ders 15</t>
  </si>
  <si>
    <t>ELEKTRİK ELEKTRONİK MÜHENDİSLİĞİ BÖLÜMÜ</t>
  </si>
  <si>
    <t>ELEKTRİK ELEKTRONİK  MÜHENDİSLİĞİ BÖLÜMÜ
ÜÇÜNCÜ YIL SEÇMELİ DERSLERi</t>
  </si>
  <si>
    <t>ELEKTRİK ELEKTRONİK MÜHENDİSLİĞİ BÖLÜMÜ
DÖRDÜNCÜ YIL SEÇMELİ DERSLERi</t>
  </si>
  <si>
    <t>Fakülte Kurulu:.........................</t>
  </si>
  <si>
    <t>Fakülte Kurulu: .........................</t>
  </si>
  <si>
    <t>EEM 311</t>
  </si>
  <si>
    <t>Elektrik Enerji Üretimi</t>
  </si>
  <si>
    <t>EEM 313</t>
  </si>
  <si>
    <t>LED Teknolojisi</t>
  </si>
  <si>
    <t>EEM 315</t>
  </si>
  <si>
    <t>Yarıiletken Teknolojisi</t>
  </si>
  <si>
    <t>EEM 317</t>
  </si>
  <si>
    <t>Güç Sistemleri Analizi</t>
  </si>
  <si>
    <t>EEM 319</t>
  </si>
  <si>
    <t>EEM 321</t>
  </si>
  <si>
    <t>Fotovoltaik Enerji Dönüşümü</t>
  </si>
  <si>
    <t>EEM 323</t>
  </si>
  <si>
    <t>Endüstriyel Elektronik</t>
  </si>
  <si>
    <t>EEM 312</t>
  </si>
  <si>
    <t>Mikroelektronik Teknolojisi</t>
  </si>
  <si>
    <t>EEM 314</t>
  </si>
  <si>
    <t>Sayısal Süzgeçler</t>
  </si>
  <si>
    <t>EEM 316</t>
  </si>
  <si>
    <t>Doğrusal Sistem Teorisi</t>
  </si>
  <si>
    <t>EEM 318</t>
  </si>
  <si>
    <t>EEM 320</t>
  </si>
  <si>
    <t>Elektromanyetik Uyumluluk</t>
  </si>
  <si>
    <t>EEM 322</t>
  </si>
  <si>
    <t>Bilgisayar Ağları</t>
  </si>
  <si>
    <t>EEM 324</t>
  </si>
  <si>
    <t>EEM 411</t>
  </si>
  <si>
    <t>Elektrik Tesislerinde Dağıtım ve Koruma</t>
  </si>
  <si>
    <t xml:space="preserve">EEM 413 </t>
  </si>
  <si>
    <t>EEM 415</t>
  </si>
  <si>
    <t xml:space="preserve">Devre Sentezi </t>
  </si>
  <si>
    <t>EEM 417</t>
  </si>
  <si>
    <t>EEM 419</t>
  </si>
  <si>
    <t>Kaos Teorisi</t>
  </si>
  <si>
    <t>EEM 421</t>
  </si>
  <si>
    <t>EEM 425</t>
  </si>
  <si>
    <t>Tıp Elektroniği</t>
  </si>
  <si>
    <t>EEM 427</t>
  </si>
  <si>
    <t>Sayısal İşaret İşleme</t>
  </si>
  <si>
    <t>EEM 429</t>
  </si>
  <si>
    <t>Kablosuz Haberleşme</t>
  </si>
  <si>
    <t>EEM 431</t>
  </si>
  <si>
    <t>Robotik Sistemler</t>
  </si>
  <si>
    <t>EEM 433</t>
  </si>
  <si>
    <t xml:space="preserve">Mikrodalga ve Antenler </t>
  </si>
  <si>
    <t>EEM 435</t>
  </si>
  <si>
    <t>Uydu Haberleşmesi</t>
  </si>
  <si>
    <t>EEM 437</t>
  </si>
  <si>
    <t>Lazer Teorisi</t>
  </si>
  <si>
    <t>EEM 439</t>
  </si>
  <si>
    <t>Radyo-TV Tekniği</t>
  </si>
  <si>
    <t>EEM 412</t>
  </si>
  <si>
    <t>Aydınlatma Tekniği</t>
  </si>
  <si>
    <t>EEM 414</t>
  </si>
  <si>
    <t>Enerji Bilimi ve Politikaları</t>
  </si>
  <si>
    <t>EEM 416</t>
  </si>
  <si>
    <t>İleri Mikrodenetleyiciler</t>
  </si>
  <si>
    <t>EEM 418</t>
  </si>
  <si>
    <t>Tümleşik Sayısal Devre Tasarımı</t>
  </si>
  <si>
    <t>EEM 420</t>
  </si>
  <si>
    <t>Yapay Sinir Ağları</t>
  </si>
  <si>
    <t>EEM 424</t>
  </si>
  <si>
    <t>EEM 426</t>
  </si>
  <si>
    <t>Bulanık Mantık Sistemler</t>
  </si>
  <si>
    <t>EEM 428</t>
  </si>
  <si>
    <t>Görüntü İşleme</t>
  </si>
  <si>
    <t>EEM 430</t>
  </si>
  <si>
    <t>EEM 432</t>
  </si>
  <si>
    <t>Fiber Optik Haberleşme</t>
  </si>
  <si>
    <t>EEM 434</t>
  </si>
  <si>
    <t>Optoelektronik</t>
  </si>
  <si>
    <t>EEM 436</t>
  </si>
  <si>
    <t>EEM 438</t>
  </si>
  <si>
    <t>EEM 440</t>
  </si>
  <si>
    <t>EEM 442</t>
  </si>
  <si>
    <t>Hibrit Elektrik Sistemleri</t>
  </si>
  <si>
    <t>EEM 444</t>
  </si>
  <si>
    <t xml:space="preserve">Toplam Kredi            </t>
  </si>
  <si>
    <t>AKTS Toplamı</t>
  </si>
  <si>
    <t>Secmeli Ders AKTS</t>
  </si>
  <si>
    <t>Secmeli Derslerin AKTS %</t>
  </si>
  <si>
    <t>TDB 101</t>
  </si>
  <si>
    <t>YDB 101</t>
  </si>
  <si>
    <t>AİB 101</t>
  </si>
  <si>
    <t>MAT 101</t>
  </si>
  <si>
    <t>FZK 103</t>
  </si>
  <si>
    <t>FZK 155</t>
  </si>
  <si>
    <t>EEM102</t>
  </si>
  <si>
    <t>EEM 104</t>
  </si>
  <si>
    <t>Devre Analizi 1</t>
  </si>
  <si>
    <t>Üniversite Seçmeli Ders 1</t>
  </si>
  <si>
    <t>Devre Analizi 2</t>
  </si>
  <si>
    <t>Elektrik Makinaları 1</t>
  </si>
  <si>
    <t>STJ 301</t>
  </si>
  <si>
    <t>Kontrol Teorisi</t>
  </si>
  <si>
    <t>Elektrik Makinaları 2</t>
  </si>
  <si>
    <t>STJ 302</t>
  </si>
  <si>
    <t>STJ 401</t>
  </si>
  <si>
    <t>STJ 402</t>
  </si>
  <si>
    <t>EEM 326</t>
  </si>
  <si>
    <t>EEM 441</t>
  </si>
  <si>
    <t>Yapılan Değişiklikler</t>
  </si>
  <si>
    <t>MAT 201</t>
  </si>
  <si>
    <t>EEM325</t>
  </si>
  <si>
    <t>Elektik-Elektronik Devre Tasarımı</t>
  </si>
  <si>
    <t>EEM 328</t>
  </si>
  <si>
    <t>EEM 443</t>
  </si>
  <si>
    <t>Staj 3</t>
  </si>
  <si>
    <t>Bilgisayar Programlama</t>
  </si>
  <si>
    <t>EEM 211</t>
  </si>
  <si>
    <t>Devre Analizi Laboratuvarı 1</t>
  </si>
  <si>
    <t>EEM 207</t>
  </si>
  <si>
    <t>Bilgisayar Destekli Devre Teorisi</t>
  </si>
  <si>
    <t>Elektronik Laboratuvarı 1</t>
  </si>
  <si>
    <t>EEM 213</t>
  </si>
  <si>
    <t>Devre Analizi Laboratuvarı 2</t>
  </si>
  <si>
    <t>EEM 212</t>
  </si>
  <si>
    <t>EEM 214</t>
  </si>
  <si>
    <t>Elektronik Laboratuvarı 2</t>
  </si>
  <si>
    <t xml:space="preserve">USD*** </t>
  </si>
  <si>
    <t>Üniversite Seçmeli Ders</t>
  </si>
  <si>
    <t>EEM 103</t>
  </si>
  <si>
    <t>Haberleşme Teorisi</t>
  </si>
  <si>
    <t>İleri Elektronik Devreleri</t>
  </si>
  <si>
    <t>Haberleşme Sistemleri</t>
  </si>
  <si>
    <t>EEM 330</t>
  </si>
  <si>
    <t>Sayısal Tasarım</t>
  </si>
  <si>
    <t>Enerji Dağıtım Hatları</t>
  </si>
  <si>
    <t>Sayısal Haberleşme</t>
  </si>
  <si>
    <t>Güç Elektroniği 1</t>
  </si>
  <si>
    <t>EEM 445</t>
  </si>
  <si>
    <t>Elektrikli Araç Uygulamaları</t>
  </si>
  <si>
    <t>EEM 447</t>
  </si>
  <si>
    <t>Sayısal Elektronik</t>
  </si>
  <si>
    <t xml:space="preserve">Ağ Güvenliği </t>
  </si>
  <si>
    <t>Mobil Uygulamalar</t>
  </si>
  <si>
    <t>Güç Elektroniği 2</t>
  </si>
  <si>
    <t>FPGA Tekniği (Field Programmable Gate Array)</t>
  </si>
  <si>
    <t>RF Tekniği (Radio Frequency)</t>
  </si>
  <si>
    <t>Mikro ve Nano Elektromekanik Sistemler</t>
  </si>
  <si>
    <t>Nanoteknoloji Uygulamaları</t>
  </si>
  <si>
    <t>EEM 446</t>
  </si>
  <si>
    <t>Programlanabilir Denetleyiciler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</si>
</sst>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0"/>
      <color indexed="8"/>
      <name val="Calibri"/>
      <family val="2"/>
      <charset val="162"/>
    </font>
    <font>
      <b/>
      <sz val="10"/>
      <color indexed="8"/>
      <name val="Calibri"/>
      <family val="2"/>
      <charset val="162"/>
    </font>
    <font>
      <b/>
      <sz val="10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6"/>
      <color indexed="8"/>
      <name val="Calibri"/>
      <family val="2"/>
      <charset val="162"/>
      <scheme val="minor"/>
    </font>
    <font>
      <b/>
      <sz val="10"/>
      <color indexed="8"/>
      <name val="Calibri"/>
      <family val="2"/>
      <charset val="162"/>
      <scheme val="minor"/>
    </font>
    <font>
      <sz val="10"/>
      <color indexed="8"/>
      <name val="Calibri"/>
      <family val="2"/>
      <charset val="162"/>
      <scheme val="minor"/>
    </font>
    <font>
      <i/>
      <sz val="9"/>
      <color indexed="8"/>
      <name val="Calibri"/>
      <family val="2"/>
      <charset val="162"/>
      <scheme val="minor"/>
    </font>
    <font>
      <sz val="9"/>
      <color indexed="8"/>
      <name val="Calibri"/>
      <family val="2"/>
      <charset val="162"/>
      <scheme val="minor"/>
    </font>
    <font>
      <b/>
      <sz val="12"/>
      <color indexed="8"/>
      <name val="Calibri"/>
      <family val="2"/>
      <charset val="162"/>
      <scheme val="minor"/>
    </font>
    <font>
      <sz val="10"/>
      <color indexed="8"/>
      <name val="Calibri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 (Body)_x0000_"/>
      <charset val="162"/>
    </font>
    <font>
      <sz val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lightVertical">
        <bgColor theme="0" tint="-0.249977111117893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5">
    <xf numFmtId="0" fontId="0" fillId="0" borderId="0" xfId="0"/>
    <xf numFmtId="1" fontId="0" fillId="0" borderId="0" xfId="0" applyNumberFormat="1" applyFill="1"/>
    <xf numFmtId="1" fontId="0" fillId="0" borderId="0" xfId="0" applyNumberFormat="1" applyFill="1" applyBorder="1"/>
    <xf numFmtId="1" fontId="3" fillId="0" borderId="2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1" fontId="0" fillId="0" borderId="0" xfId="0" applyNumberFormat="1" applyFill="1" applyAlignment="1">
      <alignment horizontal="center" vertical="center"/>
    </xf>
    <xf numFmtId="1" fontId="2" fillId="3" borderId="5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" fontId="0" fillId="3" borderId="0" xfId="0" applyNumberFormat="1" applyFill="1" applyBorder="1" applyAlignment="1">
      <alignment horizontal="center" vertical="center"/>
    </xf>
    <xf numFmtId="1" fontId="0" fillId="3" borderId="24" xfId="0" applyNumberFormat="1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1" fontId="0" fillId="4" borderId="0" xfId="0" applyNumberFormat="1" applyFill="1" applyBorder="1" applyAlignment="1">
      <alignment horizontal="center" vertical="center"/>
    </xf>
    <xf numFmtId="1" fontId="7" fillId="0" borderId="0" xfId="0" applyNumberFormat="1" applyFont="1" applyFill="1"/>
    <xf numFmtId="1" fontId="0" fillId="0" borderId="0" xfId="0" applyNumberFormat="1" applyFill="1" applyAlignment="1">
      <alignment horizontal="center" vertical="center" wrapText="1"/>
    </xf>
    <xf numFmtId="1" fontId="0" fillId="0" borderId="0" xfId="0" applyNumberFormat="1" applyFill="1" applyBorder="1" applyAlignment="1">
      <alignment horizontal="center" vertical="center" wrapText="1"/>
    </xf>
    <xf numFmtId="1" fontId="0" fillId="0" borderId="0" xfId="0" applyNumberFormat="1" applyFont="1" applyFill="1"/>
    <xf numFmtId="1" fontId="0" fillId="0" borderId="0" xfId="0" applyNumberFormat="1" applyFont="1" applyFill="1" applyAlignment="1">
      <alignment horizontal="center"/>
    </xf>
    <xf numFmtId="1" fontId="0" fillId="0" borderId="0" xfId="0" applyNumberFormat="1" applyFont="1" applyFill="1" applyAlignment="1">
      <alignment horizontal="center" vertical="center" wrapText="1"/>
    </xf>
    <xf numFmtId="1" fontId="8" fillId="0" borderId="0" xfId="0" applyNumberFormat="1" applyFont="1" applyFill="1" applyAlignment="1">
      <alignment horizontal="center" vertical="center" wrapText="1"/>
    </xf>
    <xf numFmtId="1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/>
    <xf numFmtId="1" fontId="0" fillId="0" borderId="0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vertical="center" wrapText="1"/>
    </xf>
    <xf numFmtId="1" fontId="9" fillId="0" borderId="3" xfId="0" applyNumberFormat="1" applyFont="1" applyFill="1" applyBorder="1" applyAlignment="1">
      <alignment horizontal="center" vertical="center" wrapText="1"/>
    </xf>
    <xf numFmtId="1" fontId="9" fillId="0" borderId="4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" fontId="10" fillId="0" borderId="6" xfId="0" applyNumberFormat="1" applyFont="1" applyFill="1" applyBorder="1" applyAlignment="1">
      <alignment vertical="center" wrapText="1"/>
    </xf>
    <xf numFmtId="1" fontId="10" fillId="0" borderId="6" xfId="0" applyNumberFormat="1" applyFont="1" applyFill="1" applyBorder="1" applyAlignment="1">
      <alignment horizontal="center" vertical="center" wrapText="1"/>
    </xf>
    <xf numFmtId="1" fontId="10" fillId="0" borderId="8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1" fontId="9" fillId="0" borderId="6" xfId="0" applyNumberFormat="1" applyFont="1" applyFill="1" applyBorder="1" applyAlignment="1">
      <alignment horizontal="center" vertical="center" wrapText="1"/>
    </xf>
    <xf numFmtId="1" fontId="10" fillId="0" borderId="5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Alignment="1">
      <alignment horizontal="center"/>
    </xf>
    <xf numFmtId="0" fontId="10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1" fontId="9" fillId="0" borderId="26" xfId="0" applyNumberFormat="1" applyFont="1" applyFill="1" applyBorder="1" applyAlignment="1">
      <alignment horizontal="center" vertical="center" wrapText="1"/>
    </xf>
    <xf numFmtId="1" fontId="9" fillId="0" borderId="26" xfId="0" applyNumberFormat="1" applyFont="1" applyFill="1" applyBorder="1" applyAlignment="1">
      <alignment vertical="center" wrapText="1"/>
    </xf>
    <xf numFmtId="0" fontId="9" fillId="0" borderId="26" xfId="0" applyNumberFormat="1" applyFont="1" applyFill="1" applyBorder="1" applyAlignment="1">
      <alignment horizontal="center" vertical="center" wrapText="1"/>
    </xf>
    <xf numFmtId="1" fontId="9" fillId="0" borderId="27" xfId="0" applyNumberFormat="1" applyFont="1" applyFill="1" applyBorder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/>
    </xf>
    <xf numFmtId="1" fontId="11" fillId="0" borderId="13" xfId="0" applyNumberFormat="1" applyFont="1" applyFill="1" applyBorder="1" applyAlignment="1">
      <alignment horizontal="center" vertical="center"/>
    </xf>
    <xf numFmtId="1" fontId="11" fillId="0" borderId="14" xfId="0" applyNumberFormat="1" applyFont="1" applyFill="1" applyBorder="1" applyAlignment="1">
      <alignment horizontal="left" vertical="center"/>
    </xf>
    <xf numFmtId="1" fontId="0" fillId="0" borderId="15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left" vertical="center"/>
    </xf>
    <xf numFmtId="1" fontId="11" fillId="0" borderId="15" xfId="0" applyNumberFormat="1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left" vertical="center"/>
    </xf>
    <xf numFmtId="1" fontId="11" fillId="0" borderId="16" xfId="0" applyNumberFormat="1" applyFont="1" applyFill="1" applyBorder="1" applyAlignment="1">
      <alignment horizontal="center" vertical="center"/>
    </xf>
    <xf numFmtId="1" fontId="11" fillId="0" borderId="17" xfId="0" applyNumberFormat="1" applyFont="1" applyFill="1" applyBorder="1" applyAlignment="1">
      <alignment horizontal="left" vertical="center"/>
    </xf>
    <xf numFmtId="1" fontId="11" fillId="0" borderId="0" xfId="0" applyNumberFormat="1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left" vertical="center"/>
    </xf>
    <xf numFmtId="1" fontId="7" fillId="0" borderId="0" xfId="0" applyNumberFormat="1" applyFont="1" applyFill="1" applyAlignment="1">
      <alignment horizontal="center" vertical="center" wrapText="1"/>
    </xf>
    <xf numFmtId="1" fontId="7" fillId="0" borderId="0" xfId="0" applyNumberFormat="1" applyFont="1" applyFill="1" applyBorder="1"/>
    <xf numFmtId="0" fontId="4" fillId="6" borderId="0" xfId="0" applyFont="1" applyFill="1" applyBorder="1" applyAlignment="1">
      <alignment horizontal="center" vertical="center" wrapText="1"/>
    </xf>
    <xf numFmtId="1" fontId="0" fillId="0" borderId="6" xfId="0" applyNumberFormat="1" applyFont="1" applyFill="1" applyBorder="1"/>
    <xf numFmtId="1" fontId="0" fillId="0" borderId="30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Fill="1" applyAlignment="1">
      <alignment horizontal="center" wrapText="1"/>
    </xf>
    <xf numFmtId="1" fontId="9" fillId="0" borderId="25" xfId="0" applyNumberFormat="1" applyFont="1" applyFill="1" applyBorder="1" applyAlignment="1">
      <alignment horizontal="center" vertical="center" wrapText="1"/>
    </xf>
    <xf numFmtId="1" fontId="7" fillId="3" borderId="24" xfId="0" applyNumberFormat="1" applyFont="1" applyFill="1" applyBorder="1" applyAlignment="1">
      <alignment horizontal="center" vertical="center"/>
    </xf>
    <xf numFmtId="1" fontId="14" fillId="0" borderId="6" xfId="0" applyNumberFormat="1" applyFont="1" applyFill="1" applyBorder="1" applyAlignment="1">
      <alignment vertical="center" wrapText="1"/>
    </xf>
    <xf numFmtId="1" fontId="14" fillId="0" borderId="5" xfId="0" applyNumberFormat="1" applyFont="1" applyFill="1" applyBorder="1" applyAlignment="1">
      <alignment horizontal="center" vertical="center" wrapText="1"/>
    </xf>
    <xf numFmtId="1" fontId="14" fillId="4" borderId="5" xfId="0" applyNumberFormat="1" applyFont="1" applyFill="1" applyBorder="1" applyAlignment="1">
      <alignment horizontal="center" vertical="center" wrapText="1"/>
    </xf>
    <xf numFmtId="1" fontId="14" fillId="0" borderId="6" xfId="0" applyNumberFormat="1" applyFont="1" applyFill="1" applyBorder="1" applyAlignment="1">
      <alignment horizontal="center" vertical="center" wrapText="1"/>
    </xf>
    <xf numFmtId="1" fontId="14" fillId="0" borderId="8" xfId="0" applyNumberFormat="1" applyFont="1" applyFill="1" applyBorder="1" applyAlignment="1">
      <alignment horizontal="center" vertical="center" wrapText="1"/>
    </xf>
    <xf numFmtId="1" fontId="15" fillId="0" borderId="6" xfId="0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1" fontId="16" fillId="3" borderId="24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1" fontId="10" fillId="0" borderId="6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1" fontId="0" fillId="3" borderId="5" xfId="0" applyNumberForma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1" fontId="14" fillId="0" borderId="18" xfId="0" applyNumberFormat="1" applyFont="1" applyFill="1" applyBorder="1" applyAlignment="1">
      <alignment horizontal="center" vertical="center" wrapText="1"/>
    </xf>
    <xf numFmtId="1" fontId="14" fillId="0" borderId="19" xfId="0" applyNumberFormat="1" applyFont="1" applyFill="1" applyBorder="1" applyAlignment="1">
      <alignment vertical="center" wrapText="1"/>
    </xf>
    <xf numFmtId="1" fontId="14" fillId="0" borderId="19" xfId="0" applyNumberFormat="1" applyFont="1" applyFill="1" applyBorder="1" applyAlignment="1">
      <alignment horizontal="center" vertical="center" wrapText="1"/>
    </xf>
    <xf numFmtId="1" fontId="14" fillId="0" borderId="20" xfId="0" applyNumberFormat="1" applyFont="1" applyFill="1" applyBorder="1" applyAlignment="1">
      <alignment horizontal="center" vertical="center" wrapText="1"/>
    </xf>
    <xf numFmtId="1" fontId="2" fillId="0" borderId="18" xfId="0" applyNumberFormat="1" applyFont="1" applyFill="1" applyBorder="1" applyAlignment="1">
      <alignment horizontal="center" vertical="center" wrapText="1"/>
    </xf>
    <xf numFmtId="1" fontId="2" fillId="0" borderId="19" xfId="0" applyNumberFormat="1" applyFont="1" applyFill="1" applyBorder="1" applyAlignment="1">
      <alignment vertical="center" wrapText="1"/>
    </xf>
    <xf numFmtId="1" fontId="2" fillId="0" borderId="19" xfId="0" applyNumberFormat="1" applyFont="1" applyFill="1" applyBorder="1" applyAlignment="1">
      <alignment horizontal="center" vertical="center" wrapText="1"/>
    </xf>
    <xf numFmtId="0" fontId="2" fillId="0" borderId="19" xfId="0" applyNumberFormat="1" applyFont="1" applyFill="1" applyBorder="1" applyAlignment="1">
      <alignment horizontal="center" vertical="center" wrapText="1"/>
    </xf>
    <xf numFmtId="1" fontId="2" fillId="0" borderId="20" xfId="0" applyNumberFormat="1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vertical="center" wrapText="1"/>
    </xf>
    <xf numFmtId="1" fontId="0" fillId="0" borderId="5" xfId="0" applyNumberFormat="1" applyFont="1" applyFill="1" applyBorder="1"/>
    <xf numFmtId="1" fontId="9" fillId="0" borderId="11" xfId="0" applyNumberFormat="1" applyFont="1" applyFill="1" applyBorder="1" applyAlignment="1">
      <alignment horizontal="center" vertical="center" wrapText="1"/>
    </xf>
    <xf numFmtId="1" fontId="9" fillId="0" borderId="10" xfId="0" applyNumberFormat="1" applyFont="1" applyFill="1" applyBorder="1" applyAlignment="1">
      <alignment horizontal="center" vertical="center" wrapText="1"/>
    </xf>
    <xf numFmtId="1" fontId="0" fillId="0" borderId="6" xfId="0" applyNumberFormat="1" applyFont="1" applyFill="1" applyBorder="1" applyAlignment="1">
      <alignment horizontal="center" vertical="center"/>
    </xf>
    <xf numFmtId="1" fontId="0" fillId="0" borderId="8" xfId="0" applyNumberFormat="1" applyFont="1" applyFill="1" applyBorder="1" applyAlignment="1">
      <alignment horizontal="center" vertical="center"/>
    </xf>
    <xf numFmtId="1" fontId="9" fillId="0" borderId="44" xfId="0" applyNumberFormat="1" applyFont="1" applyFill="1" applyBorder="1" applyAlignment="1">
      <alignment horizontal="center" vertical="center" wrapText="1"/>
    </xf>
    <xf numFmtId="1" fontId="9" fillId="0" borderId="45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" fontId="9" fillId="0" borderId="11" xfId="0" applyNumberFormat="1" applyFont="1" applyFill="1" applyBorder="1" applyAlignment="1">
      <alignment horizontal="center" vertical="center" wrapText="1"/>
    </xf>
    <xf numFmtId="1" fontId="0" fillId="0" borderId="6" xfId="0" applyNumberFormat="1" applyFont="1" applyFill="1" applyBorder="1" applyAlignment="1">
      <alignment horizontal="center"/>
    </xf>
    <xf numFmtId="1" fontId="14" fillId="7" borderId="6" xfId="0" applyNumberFormat="1" applyFont="1" applyFill="1" applyBorder="1" applyAlignment="1">
      <alignment horizontal="center" vertical="center" wrapText="1"/>
    </xf>
    <xf numFmtId="1" fontId="2" fillId="8" borderId="5" xfId="0" applyNumberFormat="1" applyFont="1" applyFill="1" applyBorder="1" applyAlignment="1">
      <alignment horizontal="center" vertical="center" wrapText="1"/>
    </xf>
    <xf numFmtId="1" fontId="2" fillId="8" borderId="6" xfId="0" applyNumberFormat="1" applyFont="1" applyFill="1" applyBorder="1" applyAlignment="1">
      <alignment vertical="center" wrapText="1"/>
    </xf>
    <xf numFmtId="1" fontId="10" fillId="8" borderId="6" xfId="0" applyNumberFormat="1" applyFont="1" applyFill="1" applyBorder="1" applyAlignment="1">
      <alignment horizontal="center" vertical="center" wrapText="1"/>
    </xf>
    <xf numFmtId="1" fontId="10" fillId="8" borderId="8" xfId="0" applyNumberFormat="1" applyFont="1" applyFill="1" applyBorder="1" applyAlignment="1">
      <alignment horizontal="center" vertical="center" wrapText="1"/>
    </xf>
    <xf numFmtId="1" fontId="14" fillId="8" borderId="6" xfId="0" applyNumberFormat="1" applyFont="1" applyFill="1" applyBorder="1" applyAlignment="1">
      <alignment vertical="center" wrapText="1"/>
    </xf>
    <xf numFmtId="0" fontId="15" fillId="8" borderId="6" xfId="0" applyFont="1" applyFill="1" applyBorder="1" applyAlignment="1">
      <alignment horizontal="left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5" fillId="8" borderId="8" xfId="0" applyFont="1" applyFill="1" applyBorder="1" applyAlignment="1">
      <alignment horizontal="center" vertical="center" wrapText="1"/>
    </xf>
    <xf numFmtId="1" fontId="14" fillId="8" borderId="5" xfId="0" applyNumberFormat="1" applyFont="1" applyFill="1" applyBorder="1" applyAlignment="1">
      <alignment horizontal="center" vertical="center" wrapText="1"/>
    </xf>
    <xf numFmtId="1" fontId="2" fillId="8" borderId="6" xfId="0" applyNumberFormat="1" applyFont="1" applyFill="1" applyBorder="1" applyAlignment="1">
      <alignment horizontal="center" vertical="center" wrapText="1"/>
    </xf>
    <xf numFmtId="1" fontId="2" fillId="8" borderId="8" xfId="0" applyNumberFormat="1" applyFont="1" applyFill="1" applyBorder="1" applyAlignment="1">
      <alignment horizontal="center" vertical="center" wrapText="1"/>
    </xf>
    <xf numFmtId="1" fontId="14" fillId="8" borderId="6" xfId="0" applyNumberFormat="1" applyFont="1" applyFill="1" applyBorder="1" applyAlignment="1">
      <alignment horizontal="center" vertical="center" wrapText="1"/>
    </xf>
    <xf numFmtId="1" fontId="14" fillId="8" borderId="8" xfId="0" applyNumberFormat="1" applyFont="1" applyFill="1" applyBorder="1" applyAlignment="1">
      <alignment horizontal="center" vertical="center" wrapText="1"/>
    </xf>
    <xf numFmtId="0" fontId="14" fillId="8" borderId="6" xfId="0" applyNumberFormat="1" applyFont="1" applyFill="1" applyBorder="1" applyAlignment="1">
      <alignment horizontal="center" vertical="center" wrapText="1"/>
    </xf>
    <xf numFmtId="1" fontId="15" fillId="8" borderId="6" xfId="0" applyNumberFormat="1" applyFont="1" applyFill="1" applyBorder="1" applyAlignment="1">
      <alignment horizontal="center" vertical="center" wrapText="1"/>
    </xf>
    <xf numFmtId="1" fontId="15" fillId="8" borderId="18" xfId="0" applyNumberFormat="1" applyFont="1" applyFill="1" applyBorder="1" applyAlignment="1">
      <alignment horizontal="center" vertical="center" wrapText="1"/>
    </xf>
    <xf numFmtId="1" fontId="10" fillId="8" borderId="6" xfId="0" applyNumberFormat="1" applyFont="1" applyFill="1" applyBorder="1" applyAlignment="1">
      <alignment vertical="center" wrapText="1"/>
    </xf>
    <xf numFmtId="1" fontId="15" fillId="8" borderId="19" xfId="0" applyNumberFormat="1" applyFont="1" applyFill="1" applyBorder="1" applyAlignment="1">
      <alignment horizontal="center" vertical="center" wrapText="1"/>
    </xf>
    <xf numFmtId="1" fontId="15" fillId="8" borderId="20" xfId="0" applyNumberFormat="1" applyFont="1" applyFill="1" applyBorder="1" applyAlignment="1">
      <alignment horizontal="center" vertical="center" wrapText="1"/>
    </xf>
    <xf numFmtId="1" fontId="15" fillId="8" borderId="18" xfId="0" applyNumberFormat="1" applyFont="1" applyFill="1" applyBorder="1" applyAlignment="1">
      <alignment horizontal="left" vertical="center" wrapText="1"/>
    </xf>
    <xf numFmtId="1" fontId="9" fillId="0" borderId="11" xfId="0" applyNumberFormat="1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1" fontId="14" fillId="2" borderId="5" xfId="0" applyNumberFormat="1" applyFont="1" applyFill="1" applyBorder="1" applyAlignment="1">
      <alignment horizontal="center" vertical="center" wrapText="1"/>
    </xf>
    <xf numFmtId="1" fontId="7" fillId="0" borderId="24" xfId="0" applyNumberFormat="1" applyFont="1" applyFill="1" applyBorder="1" applyAlignment="1">
      <alignment horizontal="center" vertical="center"/>
    </xf>
    <xf numFmtId="1" fontId="17" fillId="0" borderId="6" xfId="0" applyNumberFormat="1" applyFont="1" applyFill="1" applyBorder="1" applyAlignment="1">
      <alignment vertical="center" wrapText="1"/>
    </xf>
    <xf numFmtId="1" fontId="17" fillId="0" borderId="6" xfId="0" applyNumberFormat="1" applyFont="1" applyFill="1" applyBorder="1" applyAlignment="1">
      <alignment horizontal="center" vertical="center" wrapText="1"/>
    </xf>
    <xf numFmtId="1" fontId="17" fillId="0" borderId="8" xfId="0" applyNumberFormat="1" applyFont="1" applyFill="1" applyBorder="1" applyAlignment="1">
      <alignment horizontal="center" vertical="center" wrapText="1"/>
    </xf>
    <xf numFmtId="1" fontId="16" fillId="0" borderId="18" xfId="0" applyNumberFormat="1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6" fillId="0" borderId="8" xfId="0" applyNumberFormat="1" applyFont="1" applyFill="1" applyBorder="1" applyAlignment="1">
      <alignment horizontal="center" vertical="center" wrapText="1"/>
    </xf>
    <xf numFmtId="1" fontId="16" fillId="0" borderId="5" xfId="0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1" fontId="14" fillId="7" borderId="6" xfId="0" applyNumberFormat="1" applyFont="1" applyFill="1" applyBorder="1" applyAlignment="1">
      <alignment vertical="center" wrapText="1"/>
    </xf>
    <xf numFmtId="1" fontId="10" fillId="7" borderId="6" xfId="0" applyNumberFormat="1" applyFont="1" applyFill="1" applyBorder="1" applyAlignment="1">
      <alignment horizontal="center" vertical="center" wrapText="1"/>
    </xf>
    <xf numFmtId="1" fontId="2" fillId="7" borderId="5" xfId="0" applyNumberFormat="1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left" vertical="center" wrapText="1"/>
    </xf>
    <xf numFmtId="1" fontId="2" fillId="7" borderId="6" xfId="0" applyNumberFormat="1" applyFont="1" applyFill="1" applyBorder="1" applyAlignment="1">
      <alignment vertical="center" wrapText="1"/>
    </xf>
    <xf numFmtId="1" fontId="10" fillId="7" borderId="8" xfId="0" applyNumberFormat="1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vertical="center"/>
    </xf>
    <xf numFmtId="1" fontId="14" fillId="7" borderId="5" xfId="0" applyNumberFormat="1" applyFont="1" applyFill="1" applyBorder="1" applyAlignment="1">
      <alignment horizontal="center" vertical="center" wrapText="1"/>
    </xf>
    <xf numFmtId="1" fontId="14" fillId="7" borderId="8" xfId="0" applyNumberFormat="1" applyFont="1" applyFill="1" applyBorder="1" applyAlignment="1">
      <alignment horizontal="center" vertical="center" wrapText="1"/>
    </xf>
    <xf numFmtId="0" fontId="15" fillId="7" borderId="46" xfId="0" applyFont="1" applyFill="1" applyBorder="1" applyAlignment="1">
      <alignment horizontal="center" vertical="center" wrapText="1"/>
    </xf>
    <xf numFmtId="0" fontId="15" fillId="7" borderId="28" xfId="0" applyFont="1" applyFill="1" applyBorder="1" applyAlignment="1">
      <alignment horizontal="left" vertical="center" wrapText="1"/>
    </xf>
    <xf numFmtId="0" fontId="15" fillId="7" borderId="28" xfId="0" applyFont="1" applyFill="1" applyBorder="1" applyAlignment="1">
      <alignment horizontal="center" vertical="center" wrapText="1"/>
    </xf>
    <xf numFmtId="0" fontId="15" fillId="7" borderId="47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left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wrapText="1"/>
    </xf>
    <xf numFmtId="1" fontId="15" fillId="7" borderId="6" xfId="0" applyNumberFormat="1" applyFont="1" applyFill="1" applyBorder="1" applyAlignment="1">
      <alignment horizontal="center" vertical="center" wrapText="1"/>
    </xf>
    <xf numFmtId="1" fontId="2" fillId="7" borderId="6" xfId="0" applyNumberFormat="1" applyFont="1" applyFill="1" applyBorder="1" applyAlignment="1">
      <alignment horizontal="center" vertical="center" wrapText="1"/>
    </xf>
    <xf numFmtId="1" fontId="2" fillId="7" borderId="8" xfId="0" applyNumberFormat="1" applyFont="1" applyFill="1" applyBorder="1" applyAlignment="1">
      <alignment horizontal="center" vertical="center" wrapText="1"/>
    </xf>
    <xf numFmtId="0" fontId="14" fillId="7" borderId="6" xfId="0" applyNumberFormat="1" applyFont="1" applyFill="1" applyBorder="1" applyAlignment="1">
      <alignment horizontal="center" vertical="center" wrapText="1"/>
    </xf>
    <xf numFmtId="1" fontId="15" fillId="7" borderId="5" xfId="0" applyNumberFormat="1" applyFont="1" applyFill="1" applyBorder="1" applyAlignment="1">
      <alignment horizontal="center" vertical="center" wrapText="1"/>
    </xf>
    <xf numFmtId="1" fontId="15" fillId="7" borderId="6" xfId="0" applyNumberFormat="1" applyFont="1" applyFill="1" applyBorder="1" applyAlignment="1">
      <alignment vertical="center" wrapText="1"/>
    </xf>
    <xf numFmtId="0" fontId="15" fillId="7" borderId="6" xfId="0" applyNumberFormat="1" applyFont="1" applyFill="1" applyBorder="1" applyAlignment="1">
      <alignment horizontal="center" vertical="center" wrapText="1"/>
    </xf>
    <xf numFmtId="1" fontId="15" fillId="7" borderId="8" xfId="0" applyNumberFormat="1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center" vertical="center" wrapText="1"/>
    </xf>
    <xf numFmtId="1" fontId="15" fillId="0" borderId="18" xfId="0" applyNumberFormat="1" applyFont="1" applyFill="1" applyBorder="1" applyAlignment="1">
      <alignment horizontal="center" vertical="center" wrapText="1"/>
    </xf>
    <xf numFmtId="1" fontId="15" fillId="0" borderId="18" xfId="0" applyNumberFormat="1" applyFont="1" applyFill="1" applyBorder="1" applyAlignment="1">
      <alignment horizontal="left" vertical="center" wrapText="1"/>
    </xf>
    <xf numFmtId="1" fontId="15" fillId="8" borderId="17" xfId="0" applyNumberFormat="1" applyFont="1" applyFill="1" applyBorder="1" applyAlignment="1">
      <alignment horizontal="center" vertical="center" wrapText="1"/>
    </xf>
    <xf numFmtId="1" fontId="0" fillId="8" borderId="6" xfId="0" applyNumberFormat="1" applyFont="1" applyFill="1" applyBorder="1"/>
    <xf numFmtId="1" fontId="0" fillId="5" borderId="29" xfId="0" applyNumberFormat="1" applyFill="1" applyBorder="1" applyAlignment="1">
      <alignment horizontal="center"/>
    </xf>
    <xf numFmtId="1" fontId="0" fillId="5" borderId="9" xfId="0" applyNumberFormat="1" applyFill="1" applyBorder="1" applyAlignment="1">
      <alignment horizontal="center"/>
    </xf>
    <xf numFmtId="1" fontId="0" fillId="5" borderId="42" xfId="0" applyNumberFormat="1" applyFill="1" applyBorder="1" applyAlignment="1">
      <alignment horizontal="center"/>
    </xf>
    <xf numFmtId="1" fontId="0" fillId="5" borderId="41" xfId="0" applyNumberFormat="1" applyFill="1" applyBorder="1" applyAlignment="1">
      <alignment horizontal="center"/>
    </xf>
    <xf numFmtId="1" fontId="0" fillId="5" borderId="32" xfId="0" applyNumberFormat="1" applyFill="1" applyBorder="1" applyAlignment="1">
      <alignment horizontal="center"/>
    </xf>
    <xf numFmtId="1" fontId="13" fillId="0" borderId="37" xfId="0" applyNumberFormat="1" applyFont="1" applyFill="1" applyBorder="1" applyAlignment="1">
      <alignment horizontal="center" vertical="center"/>
    </xf>
    <xf numFmtId="1" fontId="13" fillId="0" borderId="30" xfId="0" applyNumberFormat="1" applyFont="1" applyFill="1" applyBorder="1" applyAlignment="1">
      <alignment horizontal="center" vertical="center"/>
    </xf>
    <xf numFmtId="1" fontId="5" fillId="0" borderId="13" xfId="0" applyNumberFormat="1" applyFont="1" applyFill="1" applyBorder="1" applyAlignment="1">
      <alignment horizontal="center" vertical="center" wrapText="1"/>
    </xf>
    <xf numFmtId="1" fontId="5" fillId="0" borderId="21" xfId="0" applyNumberFormat="1" applyFont="1" applyFill="1" applyBorder="1" applyAlignment="1">
      <alignment horizontal="center" vertical="center" wrapText="1"/>
    </xf>
    <xf numFmtId="1" fontId="5" fillId="0" borderId="15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1" fontId="5" fillId="0" borderId="16" xfId="0" applyNumberFormat="1" applyFont="1" applyFill="1" applyBorder="1" applyAlignment="1">
      <alignment horizontal="center" vertical="center" wrapText="1"/>
    </xf>
    <xf numFmtId="1" fontId="5" fillId="0" borderId="22" xfId="0" applyNumberFormat="1" applyFont="1" applyFill="1" applyBorder="1" applyAlignment="1">
      <alignment horizontal="center" vertical="center" wrapText="1"/>
    </xf>
    <xf numFmtId="1" fontId="0" fillId="0" borderId="0" xfId="0" applyNumberFormat="1" applyFill="1" applyAlignment="1">
      <alignment horizontal="right"/>
    </xf>
    <xf numFmtId="1" fontId="13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 wrapText="1"/>
    </xf>
    <xf numFmtId="1" fontId="8" fillId="0" borderId="34" xfId="0" applyNumberFormat="1" applyFont="1" applyFill="1" applyBorder="1" applyAlignment="1">
      <alignment horizontal="center" vertical="center"/>
    </xf>
    <xf numFmtId="1" fontId="8" fillId="0" borderId="35" xfId="0" applyNumberFormat="1" applyFont="1" applyFill="1" applyBorder="1" applyAlignment="1">
      <alignment horizontal="center" vertical="center"/>
    </xf>
    <xf numFmtId="1" fontId="8" fillId="0" borderId="36" xfId="0" applyNumberFormat="1" applyFont="1" applyFill="1" applyBorder="1" applyAlignment="1">
      <alignment horizontal="center" vertical="center"/>
    </xf>
    <xf numFmtId="1" fontId="8" fillId="0" borderId="34" xfId="0" applyNumberFormat="1" applyFont="1" applyFill="1" applyBorder="1" applyAlignment="1">
      <alignment horizontal="center" vertical="center" wrapText="1"/>
    </xf>
    <xf numFmtId="1" fontId="8" fillId="0" borderId="35" xfId="0" applyNumberFormat="1" applyFont="1" applyFill="1" applyBorder="1" applyAlignment="1">
      <alignment horizontal="center" vertical="center" wrapText="1"/>
    </xf>
    <xf numFmtId="1" fontId="8" fillId="0" borderId="36" xfId="0" applyNumberFormat="1" applyFont="1" applyFill="1" applyBorder="1" applyAlignment="1">
      <alignment horizontal="center" vertical="center" wrapText="1"/>
    </xf>
    <xf numFmtId="1" fontId="13" fillId="0" borderId="33" xfId="0" applyNumberFormat="1" applyFont="1" applyFill="1" applyBorder="1" applyAlignment="1">
      <alignment horizontal="center" vertical="center"/>
    </xf>
    <xf numFmtId="1" fontId="0" fillId="5" borderId="38" xfId="0" applyNumberFormat="1" applyFill="1" applyBorder="1" applyAlignment="1">
      <alignment horizontal="center"/>
    </xf>
    <xf numFmtId="1" fontId="0" fillId="5" borderId="39" xfId="0" applyNumberFormat="1" applyFill="1" applyBorder="1" applyAlignment="1">
      <alignment horizontal="center"/>
    </xf>
    <xf numFmtId="1" fontId="5" fillId="0" borderId="37" xfId="0" applyNumberFormat="1" applyFont="1" applyFill="1" applyBorder="1" applyAlignment="1">
      <alignment horizontal="center" vertical="center" wrapText="1"/>
    </xf>
    <xf numFmtId="1" fontId="5" fillId="0" borderId="33" xfId="0" applyNumberFormat="1" applyFont="1" applyFill="1" applyBorder="1" applyAlignment="1">
      <alignment horizontal="center" vertical="center" wrapText="1"/>
    </xf>
    <xf numFmtId="1" fontId="5" fillId="0" borderId="24" xfId="0" applyNumberFormat="1" applyFont="1" applyFill="1" applyBorder="1" applyAlignment="1">
      <alignment horizontal="center" vertical="center" wrapText="1"/>
    </xf>
    <xf numFmtId="1" fontId="5" fillId="0" borderId="23" xfId="0" applyNumberFormat="1" applyFont="1" applyFill="1" applyBorder="1" applyAlignment="1">
      <alignment horizontal="center" vertical="center" wrapText="1"/>
    </xf>
    <xf numFmtId="1" fontId="5" fillId="0" borderId="48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Alignment="1">
      <alignment horizontal="right"/>
    </xf>
    <xf numFmtId="1" fontId="9" fillId="0" borderId="31" xfId="0" applyNumberFormat="1" applyFont="1" applyFill="1" applyBorder="1" applyAlignment="1">
      <alignment horizontal="center" vertical="center" wrapText="1"/>
    </xf>
    <xf numFmtId="1" fontId="9" fillId="0" borderId="29" xfId="0" applyNumberFormat="1" applyFont="1" applyFill="1" applyBorder="1" applyAlignment="1">
      <alignment horizontal="center" vertical="center" wrapText="1"/>
    </xf>
    <xf numFmtId="1" fontId="9" fillId="0" borderId="12" xfId="0" applyNumberFormat="1" applyFont="1" applyFill="1" applyBorder="1" applyAlignment="1">
      <alignment horizontal="center" vertical="center" wrapText="1"/>
    </xf>
    <xf numFmtId="1" fontId="9" fillId="0" borderId="11" xfId="0" applyNumberFormat="1" applyFont="1" applyFill="1" applyBorder="1" applyAlignment="1">
      <alignment horizontal="center" vertical="center" wrapText="1"/>
    </xf>
    <xf numFmtId="1" fontId="9" fillId="0" borderId="34" xfId="0" applyNumberFormat="1" applyFont="1" applyFill="1" applyBorder="1" applyAlignment="1">
      <alignment horizontal="center" vertical="center"/>
    </xf>
    <xf numFmtId="1" fontId="9" fillId="0" borderId="35" xfId="0" applyNumberFormat="1" applyFont="1" applyFill="1" applyBorder="1" applyAlignment="1">
      <alignment horizontal="center" vertical="center"/>
    </xf>
    <xf numFmtId="1" fontId="9" fillId="0" borderId="36" xfId="0" applyNumberFormat="1" applyFont="1" applyFill="1" applyBorder="1" applyAlignment="1">
      <alignment horizontal="center" vertical="center"/>
    </xf>
    <xf numFmtId="1" fontId="9" fillId="0" borderId="40" xfId="0" applyNumberFormat="1" applyFont="1" applyFill="1" applyBorder="1" applyAlignment="1">
      <alignment horizontal="center" vertical="center" wrapText="1"/>
    </xf>
    <xf numFmtId="1" fontId="9" fillId="0" borderId="14" xfId="0" applyNumberFormat="1" applyFont="1" applyFill="1" applyBorder="1" applyAlignment="1">
      <alignment horizontal="center" vertical="center" wrapText="1"/>
    </xf>
    <xf numFmtId="1" fontId="9" fillId="0" borderId="7" xfId="0" applyNumberFormat="1" applyFont="1" applyFill="1" applyBorder="1" applyAlignment="1">
      <alignment horizontal="center" vertical="center" wrapText="1"/>
    </xf>
    <xf numFmtId="1" fontId="9" fillId="0" borderId="43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B1:P143"/>
  <sheetViews>
    <sheetView tabSelected="1" topLeftCell="A30" zoomScale="110" zoomScaleNormal="110" workbookViewId="0">
      <selection activeCell="Q140" sqref="Q140"/>
    </sheetView>
  </sheetViews>
  <sheetFormatPr baseColWidth="10" defaultColWidth="8.83203125" defaultRowHeight="15"/>
  <cols>
    <col min="1" max="1" width="4.1640625" style="20" customWidth="1"/>
    <col min="2" max="2" width="9.5" style="21" customWidth="1"/>
    <col min="3" max="3" width="38.5" style="20" bestFit="1" customWidth="1"/>
    <col min="4" max="6" width="4.6640625" style="52" customWidth="1"/>
    <col min="7" max="7" width="5.5" style="52" customWidth="1"/>
    <col min="8" max="8" width="6.83203125" style="22" customWidth="1"/>
    <col min="9" max="9" width="7.1640625" style="22" customWidth="1"/>
    <col min="10" max="10" width="9.6640625" style="21" customWidth="1"/>
    <col min="11" max="11" width="36.5" style="20" customWidth="1"/>
    <col min="12" max="12" width="8.1640625" style="52" bestFit="1" customWidth="1"/>
    <col min="13" max="13" width="4.6640625" style="52" customWidth="1"/>
    <col min="14" max="14" width="4.5" style="80" customWidth="1"/>
    <col min="15" max="15" width="5.6640625" style="52" customWidth="1"/>
    <col min="16" max="16" width="2.6640625" style="20" customWidth="1"/>
    <col min="17" max="17" width="18.1640625" style="20" customWidth="1"/>
    <col min="18" max="16384" width="8.83203125" style="20"/>
  </cols>
  <sheetData>
    <row r="1" spans="2:15">
      <c r="K1" s="223" t="s">
        <v>35</v>
      </c>
      <c r="L1" s="223"/>
      <c r="M1" s="223"/>
      <c r="N1" s="223"/>
      <c r="O1" s="223"/>
    </row>
    <row r="2" spans="2:15">
      <c r="K2" s="204" t="s">
        <v>126</v>
      </c>
      <c r="L2" s="204"/>
      <c r="M2" s="204"/>
      <c r="N2" s="204"/>
      <c r="O2" s="204"/>
    </row>
    <row r="3" spans="2:15" ht="21">
      <c r="B3" s="206" t="s">
        <v>123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</row>
    <row r="4" spans="2:15" ht="21" customHeight="1">
      <c r="B4" s="207" t="s">
        <v>59</v>
      </c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</row>
    <row r="5" spans="2:15" ht="9" customHeight="1">
      <c r="B5" s="68"/>
      <c r="C5" s="68"/>
      <c r="D5" s="23"/>
      <c r="E5" s="23"/>
      <c r="F5" s="23"/>
      <c r="G5" s="23"/>
      <c r="H5" s="23"/>
      <c r="I5" s="23"/>
      <c r="J5" s="68"/>
      <c r="K5" s="68"/>
      <c r="L5" s="23"/>
      <c r="M5" s="23"/>
      <c r="N5" s="84"/>
      <c r="O5" s="22"/>
    </row>
    <row r="6" spans="2:15" ht="16" thickBot="1">
      <c r="B6" s="24"/>
      <c r="C6" s="25"/>
      <c r="D6" s="79"/>
      <c r="E6" s="79"/>
      <c r="F6" s="79"/>
      <c r="G6" s="79"/>
      <c r="H6" s="26"/>
      <c r="I6" s="26"/>
      <c r="J6" s="24"/>
      <c r="K6" s="25"/>
      <c r="L6" s="79"/>
      <c r="M6" s="79"/>
      <c r="N6" s="85"/>
      <c r="O6" s="79"/>
    </row>
    <row r="7" spans="2:15" ht="21.75" customHeight="1" thickBot="1">
      <c r="B7" s="228" t="s">
        <v>0</v>
      </c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30"/>
    </row>
    <row r="8" spans="2:15" ht="24" customHeight="1" thickBot="1">
      <c r="B8" s="222" t="s">
        <v>1</v>
      </c>
      <c r="C8" s="222"/>
      <c r="D8" s="222"/>
      <c r="E8" s="222"/>
      <c r="F8" s="222"/>
      <c r="G8" s="222"/>
      <c r="H8" s="63"/>
      <c r="I8" s="63"/>
      <c r="J8" s="222" t="s">
        <v>2</v>
      </c>
      <c r="K8" s="222"/>
      <c r="L8" s="222"/>
      <c r="M8" s="222"/>
      <c r="N8" s="222"/>
      <c r="O8" s="222"/>
    </row>
    <row r="9" spans="2:15" ht="18" customHeight="1">
      <c r="B9" s="27" t="s">
        <v>3</v>
      </c>
      <c r="C9" s="28" t="s">
        <v>4</v>
      </c>
      <c r="D9" s="29" t="s">
        <v>5</v>
      </c>
      <c r="E9" s="29" t="s">
        <v>6</v>
      </c>
      <c r="F9" s="29" t="s">
        <v>7</v>
      </c>
      <c r="G9" s="30" t="s">
        <v>28</v>
      </c>
      <c r="H9" s="63"/>
      <c r="I9" s="63"/>
      <c r="J9" s="27" t="s">
        <v>3</v>
      </c>
      <c r="K9" s="28" t="s">
        <v>4</v>
      </c>
      <c r="L9" s="29" t="s">
        <v>5</v>
      </c>
      <c r="M9" s="29" t="s">
        <v>6</v>
      </c>
      <c r="N9" s="31" t="s">
        <v>7</v>
      </c>
      <c r="O9" s="30" t="s">
        <v>28</v>
      </c>
    </row>
    <row r="10" spans="2:15" ht="15.75" customHeight="1">
      <c r="B10" s="92" t="s">
        <v>208</v>
      </c>
      <c r="C10" s="7" t="s">
        <v>23</v>
      </c>
      <c r="D10" s="34">
        <v>2</v>
      </c>
      <c r="E10" s="34">
        <v>0</v>
      </c>
      <c r="F10" s="34">
        <v>2</v>
      </c>
      <c r="G10" s="35">
        <v>2</v>
      </c>
      <c r="H10" s="63"/>
      <c r="I10" s="63"/>
      <c r="J10" s="14" t="s">
        <v>22</v>
      </c>
      <c r="K10" s="71" t="s">
        <v>24</v>
      </c>
      <c r="L10" s="34">
        <v>2</v>
      </c>
      <c r="M10" s="34">
        <v>0</v>
      </c>
      <c r="N10" s="34">
        <v>2</v>
      </c>
      <c r="O10" s="34">
        <v>2</v>
      </c>
    </row>
    <row r="11" spans="2:15" ht="15.75" customHeight="1">
      <c r="B11" s="11" t="s">
        <v>209</v>
      </c>
      <c r="C11" s="7" t="s">
        <v>25</v>
      </c>
      <c r="D11" s="34">
        <v>2</v>
      </c>
      <c r="E11" s="34">
        <v>0</v>
      </c>
      <c r="F11" s="34">
        <v>2</v>
      </c>
      <c r="G11" s="35">
        <v>2</v>
      </c>
      <c r="H11" s="63"/>
      <c r="I11" s="63"/>
      <c r="J11" s="11" t="s">
        <v>21</v>
      </c>
      <c r="K11" s="71" t="s">
        <v>26</v>
      </c>
      <c r="L11" s="34">
        <v>2</v>
      </c>
      <c r="M11" s="34">
        <v>0</v>
      </c>
      <c r="N11" s="34">
        <v>2</v>
      </c>
      <c r="O11" s="34">
        <v>2</v>
      </c>
    </row>
    <row r="12" spans="2:15" ht="15.75" customHeight="1">
      <c r="B12" s="11" t="s">
        <v>210</v>
      </c>
      <c r="C12" s="7" t="s">
        <v>63</v>
      </c>
      <c r="D12" s="34">
        <v>2</v>
      </c>
      <c r="E12" s="34">
        <v>0</v>
      </c>
      <c r="F12" s="34">
        <v>2</v>
      </c>
      <c r="G12" s="35">
        <v>2</v>
      </c>
      <c r="H12" s="63"/>
      <c r="I12" s="63"/>
      <c r="J12" s="11" t="s">
        <v>29</v>
      </c>
      <c r="K12" s="93" t="s">
        <v>70</v>
      </c>
      <c r="L12" s="34">
        <v>2</v>
      </c>
      <c r="M12" s="34">
        <v>0</v>
      </c>
      <c r="N12" s="34">
        <v>2</v>
      </c>
      <c r="O12" s="34">
        <v>2</v>
      </c>
    </row>
    <row r="13" spans="2:15" ht="15.75" customHeight="1">
      <c r="B13" s="140" t="s">
        <v>211</v>
      </c>
      <c r="C13" s="120" t="s">
        <v>27</v>
      </c>
      <c r="D13" s="121">
        <v>4</v>
      </c>
      <c r="E13" s="121">
        <v>0</v>
      </c>
      <c r="F13" s="121">
        <v>4</v>
      </c>
      <c r="G13" s="122">
        <v>5</v>
      </c>
      <c r="H13" s="63"/>
      <c r="I13" s="63"/>
      <c r="J13" s="140" t="s">
        <v>8</v>
      </c>
      <c r="K13" s="123" t="s">
        <v>67</v>
      </c>
      <c r="L13" s="121">
        <v>4</v>
      </c>
      <c r="M13" s="121">
        <v>0</v>
      </c>
      <c r="N13" s="121">
        <v>4</v>
      </c>
      <c r="O13" s="121">
        <v>5</v>
      </c>
    </row>
    <row r="14" spans="2:15" ht="15.75" customHeight="1">
      <c r="B14" s="140" t="s">
        <v>66</v>
      </c>
      <c r="C14" s="120" t="s">
        <v>20</v>
      </c>
      <c r="D14" s="121">
        <v>4</v>
      </c>
      <c r="E14" s="121">
        <v>0</v>
      </c>
      <c r="F14" s="121">
        <v>4</v>
      </c>
      <c r="G14" s="122">
        <v>4</v>
      </c>
      <c r="H14" s="63"/>
      <c r="I14" s="63"/>
      <c r="J14" s="140" t="s">
        <v>68</v>
      </c>
      <c r="K14" s="123" t="s">
        <v>36</v>
      </c>
      <c r="L14" s="121">
        <v>4</v>
      </c>
      <c r="M14" s="121">
        <v>0</v>
      </c>
      <c r="N14" s="121">
        <v>4</v>
      </c>
      <c r="O14" s="121">
        <v>4</v>
      </c>
    </row>
    <row r="15" spans="2:15">
      <c r="B15" s="140" t="s">
        <v>212</v>
      </c>
      <c r="C15" s="120" t="s">
        <v>37</v>
      </c>
      <c r="D15" s="121">
        <v>4</v>
      </c>
      <c r="E15" s="121">
        <v>0</v>
      </c>
      <c r="F15" s="121">
        <v>4</v>
      </c>
      <c r="G15" s="122">
        <v>4</v>
      </c>
      <c r="H15" s="63"/>
      <c r="I15" s="63"/>
      <c r="J15" s="140" t="s">
        <v>69</v>
      </c>
      <c r="K15" s="123" t="s">
        <v>45</v>
      </c>
      <c r="L15" s="121">
        <v>0</v>
      </c>
      <c r="M15" s="121">
        <v>2</v>
      </c>
      <c r="N15" s="121">
        <v>1</v>
      </c>
      <c r="O15" s="121">
        <v>2</v>
      </c>
    </row>
    <row r="16" spans="2:15" ht="15.75" customHeight="1">
      <c r="B16" s="140" t="s">
        <v>213</v>
      </c>
      <c r="C16" s="120" t="s">
        <v>44</v>
      </c>
      <c r="D16" s="121">
        <v>0</v>
      </c>
      <c r="E16" s="121">
        <v>2</v>
      </c>
      <c r="F16" s="121">
        <v>1</v>
      </c>
      <c r="G16" s="122">
        <v>2</v>
      </c>
      <c r="H16" s="63"/>
      <c r="I16" s="63"/>
      <c r="J16" s="160" t="s">
        <v>214</v>
      </c>
      <c r="K16" s="161" t="s">
        <v>74</v>
      </c>
      <c r="L16" s="162">
        <v>3</v>
      </c>
      <c r="M16" s="162">
        <v>0</v>
      </c>
      <c r="N16" s="162">
        <v>3</v>
      </c>
      <c r="O16" s="162">
        <v>4</v>
      </c>
    </row>
    <row r="17" spans="2:15" ht="15.75" customHeight="1">
      <c r="B17" s="163" t="s">
        <v>248</v>
      </c>
      <c r="C17" s="165" t="s">
        <v>235</v>
      </c>
      <c r="D17" s="162">
        <v>2</v>
      </c>
      <c r="E17" s="162">
        <v>2</v>
      </c>
      <c r="F17" s="162">
        <v>3</v>
      </c>
      <c r="G17" s="166">
        <v>5</v>
      </c>
      <c r="H17" s="63"/>
      <c r="I17" s="63"/>
      <c r="J17" s="163" t="s">
        <v>215</v>
      </c>
      <c r="K17" s="164" t="s">
        <v>71</v>
      </c>
      <c r="L17" s="162">
        <v>3</v>
      </c>
      <c r="M17" s="162">
        <v>0</v>
      </c>
      <c r="N17" s="162">
        <v>3</v>
      </c>
      <c r="O17" s="162">
        <v>5</v>
      </c>
    </row>
    <row r="18" spans="2:15" ht="15.75" customHeight="1">
      <c r="B18" s="163" t="s">
        <v>64</v>
      </c>
      <c r="C18" s="167" t="s">
        <v>65</v>
      </c>
      <c r="D18" s="162">
        <v>3</v>
      </c>
      <c r="E18" s="162">
        <v>0</v>
      </c>
      <c r="F18" s="162">
        <v>3</v>
      </c>
      <c r="G18" s="166">
        <v>4</v>
      </c>
      <c r="H18" s="63"/>
      <c r="I18" s="63"/>
      <c r="J18" s="77" t="s">
        <v>72</v>
      </c>
      <c r="K18" s="94" t="s">
        <v>73</v>
      </c>
      <c r="L18" s="34">
        <v>2</v>
      </c>
      <c r="M18" s="34">
        <v>2</v>
      </c>
      <c r="N18" s="34">
        <v>3</v>
      </c>
      <c r="O18" s="34">
        <v>4</v>
      </c>
    </row>
    <row r="19" spans="2:15" ht="15" customHeight="1" thickBot="1">
      <c r="B19" s="224" t="s">
        <v>9</v>
      </c>
      <c r="C19" s="225"/>
      <c r="D19" s="116">
        <f>SUM(D10:D18)</f>
        <v>23</v>
      </c>
      <c r="E19" s="116">
        <f>SUM(E10:E18)</f>
        <v>4</v>
      </c>
      <c r="F19" s="116">
        <f>SUM(F10:F18)</f>
        <v>25</v>
      </c>
      <c r="G19" s="109">
        <f>SUM(G10:G18)</f>
        <v>30</v>
      </c>
      <c r="H19" s="63"/>
      <c r="I19" s="63"/>
      <c r="J19" s="233" t="s">
        <v>9</v>
      </c>
      <c r="K19" s="234"/>
      <c r="L19" s="37">
        <f>SUM(L10:L18)</f>
        <v>22</v>
      </c>
      <c r="M19" s="37">
        <f>SUM(M10:M18)</f>
        <v>4</v>
      </c>
      <c r="N19" s="37">
        <f>SUM(N10:N18)</f>
        <v>24</v>
      </c>
      <c r="O19" s="37">
        <f>SUM(O10:O18)</f>
        <v>30</v>
      </c>
    </row>
    <row r="20" spans="2:15" ht="15" customHeight="1">
      <c r="B20" s="39"/>
      <c r="C20" s="40"/>
      <c r="D20" s="39"/>
      <c r="E20" s="39"/>
      <c r="F20" s="39"/>
      <c r="G20" s="39"/>
      <c r="H20" s="36"/>
      <c r="I20" s="36"/>
      <c r="J20" s="32"/>
      <c r="K20" s="32"/>
      <c r="L20" s="32"/>
      <c r="M20" s="32"/>
      <c r="N20" s="86"/>
      <c r="O20" s="81"/>
    </row>
    <row r="21" spans="2:15" ht="16" thickBot="1">
      <c r="B21" s="39"/>
      <c r="C21" s="40"/>
      <c r="D21" s="39"/>
      <c r="E21" s="39"/>
      <c r="F21" s="39"/>
      <c r="G21" s="39"/>
      <c r="H21" s="36"/>
      <c r="I21" s="36"/>
      <c r="J21" s="39"/>
      <c r="K21" s="40"/>
      <c r="L21" s="39"/>
      <c r="M21" s="39"/>
      <c r="N21" s="42"/>
      <c r="O21" s="39"/>
    </row>
    <row r="22" spans="2:15" ht="16" thickBot="1">
      <c r="B22" s="228" t="s">
        <v>10</v>
      </c>
      <c r="C22" s="229"/>
      <c r="D22" s="229"/>
      <c r="E22" s="229"/>
      <c r="F22" s="229"/>
      <c r="G22" s="229"/>
      <c r="H22" s="229"/>
      <c r="I22" s="229"/>
      <c r="J22" s="229"/>
      <c r="K22" s="229"/>
      <c r="L22" s="229"/>
      <c r="M22" s="229"/>
      <c r="N22" s="229"/>
      <c r="O22" s="230"/>
    </row>
    <row r="23" spans="2:15" ht="24" customHeight="1" thickBot="1">
      <c r="B23" s="222" t="s">
        <v>11</v>
      </c>
      <c r="C23" s="222"/>
      <c r="D23" s="222"/>
      <c r="E23" s="222"/>
      <c r="F23" s="222"/>
      <c r="G23" s="222"/>
      <c r="H23" s="63"/>
      <c r="I23" s="63"/>
      <c r="J23" s="222" t="s">
        <v>12</v>
      </c>
      <c r="K23" s="222"/>
      <c r="L23" s="222"/>
      <c r="M23" s="222"/>
      <c r="N23" s="222"/>
      <c r="O23" s="222"/>
    </row>
    <row r="24" spans="2:15" ht="18" customHeight="1">
      <c r="B24" s="3" t="s">
        <v>3</v>
      </c>
      <c r="C24" s="4" t="s">
        <v>4</v>
      </c>
      <c r="D24" s="5" t="s">
        <v>5</v>
      </c>
      <c r="E24" s="5" t="s">
        <v>6</v>
      </c>
      <c r="F24" s="5" t="s">
        <v>7</v>
      </c>
      <c r="G24" s="6" t="s">
        <v>28</v>
      </c>
      <c r="H24" s="18"/>
      <c r="I24" s="18"/>
      <c r="J24" s="3" t="s">
        <v>3</v>
      </c>
      <c r="K24" s="4" t="s">
        <v>4</v>
      </c>
      <c r="L24" s="5" t="s">
        <v>5</v>
      </c>
      <c r="M24" s="5" t="s">
        <v>6</v>
      </c>
      <c r="N24" s="12" t="s">
        <v>7</v>
      </c>
      <c r="O24" s="6" t="s">
        <v>28</v>
      </c>
    </row>
    <row r="25" spans="2:15" ht="18" customHeight="1">
      <c r="B25" s="168" t="s">
        <v>77</v>
      </c>
      <c r="C25" s="161" t="s">
        <v>78</v>
      </c>
      <c r="D25" s="118">
        <v>4</v>
      </c>
      <c r="E25" s="118">
        <v>0</v>
      </c>
      <c r="F25" s="162">
        <v>4</v>
      </c>
      <c r="G25" s="169">
        <v>5</v>
      </c>
      <c r="H25" s="18"/>
      <c r="I25" s="18"/>
      <c r="J25" s="176" t="s">
        <v>81</v>
      </c>
      <c r="K25" s="175" t="s">
        <v>82</v>
      </c>
      <c r="L25" s="176">
        <v>4</v>
      </c>
      <c r="M25" s="176">
        <v>0</v>
      </c>
      <c r="N25" s="162">
        <v>4</v>
      </c>
      <c r="O25" s="176">
        <v>5</v>
      </c>
    </row>
    <row r="26" spans="2:15" ht="15.75" customHeight="1">
      <c r="B26" s="168" t="s">
        <v>241</v>
      </c>
      <c r="C26" s="161" t="s">
        <v>240</v>
      </c>
      <c r="D26" s="118">
        <v>0</v>
      </c>
      <c r="E26" s="118">
        <v>2</v>
      </c>
      <c r="F26" s="162">
        <v>1</v>
      </c>
      <c r="G26" s="169">
        <v>2</v>
      </c>
      <c r="H26" s="18"/>
      <c r="I26" s="18"/>
      <c r="J26" s="176" t="s">
        <v>244</v>
      </c>
      <c r="K26" s="175" t="s">
        <v>245</v>
      </c>
      <c r="L26" s="176">
        <v>0</v>
      </c>
      <c r="M26" s="176">
        <v>2</v>
      </c>
      <c r="N26" s="162">
        <v>1</v>
      </c>
      <c r="O26" s="176">
        <v>2</v>
      </c>
    </row>
    <row r="27" spans="2:15" ht="15.75" customHeight="1">
      <c r="B27" s="72" t="s">
        <v>75</v>
      </c>
      <c r="C27" s="71" t="s">
        <v>76</v>
      </c>
      <c r="D27" s="74">
        <v>4</v>
      </c>
      <c r="E27" s="74">
        <v>0</v>
      </c>
      <c r="F27" s="34">
        <v>4</v>
      </c>
      <c r="G27" s="75">
        <v>5</v>
      </c>
      <c r="H27" s="18"/>
      <c r="I27" s="18"/>
      <c r="J27" s="72" t="s">
        <v>83</v>
      </c>
      <c r="K27" s="7" t="s">
        <v>84</v>
      </c>
      <c r="L27" s="74">
        <v>2</v>
      </c>
      <c r="M27" s="74">
        <v>0</v>
      </c>
      <c r="N27" s="133">
        <v>2</v>
      </c>
      <c r="O27" s="130">
        <v>2</v>
      </c>
    </row>
    <row r="28" spans="2:15" ht="15.75" customHeight="1">
      <c r="B28" s="170" t="s">
        <v>238</v>
      </c>
      <c r="C28" s="171" t="s">
        <v>239</v>
      </c>
      <c r="D28" s="172">
        <v>2</v>
      </c>
      <c r="E28" s="172">
        <v>0</v>
      </c>
      <c r="F28" s="162">
        <v>2</v>
      </c>
      <c r="G28" s="173">
        <v>3</v>
      </c>
      <c r="H28" s="18"/>
      <c r="I28" s="18"/>
      <c r="J28" s="72" t="s">
        <v>85</v>
      </c>
      <c r="K28" s="7" t="s">
        <v>86</v>
      </c>
      <c r="L28" s="74">
        <v>4</v>
      </c>
      <c r="M28" s="74">
        <v>0</v>
      </c>
      <c r="N28" s="133">
        <v>4</v>
      </c>
      <c r="O28" s="130">
        <v>4</v>
      </c>
    </row>
    <row r="29" spans="2:15" ht="15.75" customHeight="1">
      <c r="B29" s="174" t="s">
        <v>79</v>
      </c>
      <c r="C29" s="175" t="s">
        <v>216</v>
      </c>
      <c r="D29" s="176">
        <v>4</v>
      </c>
      <c r="E29" s="176">
        <v>0</v>
      </c>
      <c r="F29" s="162">
        <v>4</v>
      </c>
      <c r="G29" s="177">
        <v>5</v>
      </c>
      <c r="H29" s="18"/>
      <c r="I29" s="18"/>
      <c r="J29" s="168" t="s">
        <v>87</v>
      </c>
      <c r="K29" s="165" t="s">
        <v>103</v>
      </c>
      <c r="L29" s="118">
        <v>3</v>
      </c>
      <c r="M29" s="118">
        <v>2</v>
      </c>
      <c r="N29" s="178">
        <v>4</v>
      </c>
      <c r="O29" s="118">
        <v>5</v>
      </c>
    </row>
    <row r="30" spans="2:15" ht="15.75" customHeight="1">
      <c r="B30" s="174" t="s">
        <v>236</v>
      </c>
      <c r="C30" s="175" t="s">
        <v>237</v>
      </c>
      <c r="D30" s="176">
        <v>0</v>
      </c>
      <c r="E30" s="176">
        <v>2</v>
      </c>
      <c r="F30" s="162">
        <v>1</v>
      </c>
      <c r="G30" s="177">
        <v>2</v>
      </c>
      <c r="H30" s="18"/>
      <c r="I30" s="18"/>
      <c r="J30" s="168" t="s">
        <v>89</v>
      </c>
      <c r="K30" s="165" t="s">
        <v>218</v>
      </c>
      <c r="L30" s="162">
        <v>4</v>
      </c>
      <c r="M30" s="162">
        <v>0</v>
      </c>
      <c r="N30" s="162">
        <v>4</v>
      </c>
      <c r="O30" s="162">
        <v>5</v>
      </c>
    </row>
    <row r="31" spans="2:15" ht="15.75" customHeight="1">
      <c r="B31" s="146" t="s">
        <v>229</v>
      </c>
      <c r="C31" s="120" t="s">
        <v>13</v>
      </c>
      <c r="D31" s="128">
        <v>4</v>
      </c>
      <c r="E31" s="128">
        <v>0</v>
      </c>
      <c r="F31" s="121">
        <v>4</v>
      </c>
      <c r="G31" s="129">
        <v>5</v>
      </c>
      <c r="H31" s="18"/>
      <c r="I31" s="18"/>
      <c r="J31" s="168" t="s">
        <v>243</v>
      </c>
      <c r="K31" s="165" t="s">
        <v>242</v>
      </c>
      <c r="L31" s="162">
        <v>0</v>
      </c>
      <c r="M31" s="162">
        <v>2</v>
      </c>
      <c r="N31" s="162">
        <v>1</v>
      </c>
      <c r="O31" s="162">
        <v>2</v>
      </c>
    </row>
    <row r="32" spans="2:15" ht="15.75" customHeight="1">
      <c r="B32" s="73" t="s">
        <v>61</v>
      </c>
      <c r="C32" s="7" t="s">
        <v>217</v>
      </c>
      <c r="D32" s="8">
        <v>2</v>
      </c>
      <c r="E32" s="8">
        <v>0</v>
      </c>
      <c r="F32" s="34">
        <v>2</v>
      </c>
      <c r="G32" s="9">
        <v>3</v>
      </c>
      <c r="H32" s="18"/>
      <c r="I32" s="18"/>
      <c r="J32" s="140" t="s">
        <v>80</v>
      </c>
      <c r="K32" s="124" t="s">
        <v>38</v>
      </c>
      <c r="L32" s="125">
        <v>2</v>
      </c>
      <c r="M32" s="125">
        <v>0</v>
      </c>
      <c r="N32" s="121">
        <v>2</v>
      </c>
      <c r="O32" s="126">
        <v>2</v>
      </c>
    </row>
    <row r="33" spans="2:15" ht="15.75" customHeight="1">
      <c r="B33" s="72"/>
      <c r="C33" s="7"/>
      <c r="D33" s="8"/>
      <c r="E33" s="8"/>
      <c r="F33" s="34"/>
      <c r="G33" s="9"/>
      <c r="H33" s="18"/>
      <c r="I33" s="18"/>
      <c r="J33" s="73" t="s">
        <v>61</v>
      </c>
      <c r="K33" s="7" t="s">
        <v>90</v>
      </c>
      <c r="L33" s="8">
        <v>2</v>
      </c>
      <c r="M33" s="8">
        <v>0</v>
      </c>
      <c r="N33" s="34">
        <v>2</v>
      </c>
      <c r="O33" s="9">
        <v>3</v>
      </c>
    </row>
    <row r="34" spans="2:15" ht="15.75" customHeight="1" thickBot="1">
      <c r="B34" s="224" t="s">
        <v>9</v>
      </c>
      <c r="C34" s="225"/>
      <c r="D34" s="108">
        <f>SUM(D25:D33)</f>
        <v>20</v>
      </c>
      <c r="E34" s="139">
        <f t="shared" ref="E34:G34" si="0">SUM(E25:E33)</f>
        <v>4</v>
      </c>
      <c r="F34" s="139">
        <f t="shared" si="0"/>
        <v>22</v>
      </c>
      <c r="G34" s="139">
        <f t="shared" si="0"/>
        <v>30</v>
      </c>
      <c r="H34" s="18"/>
      <c r="I34" s="18"/>
      <c r="J34" s="224" t="s">
        <v>9</v>
      </c>
      <c r="K34" s="225"/>
      <c r="L34" s="108">
        <f>SUM(J25:L33)</f>
        <v>21</v>
      </c>
      <c r="M34" s="108">
        <f>SUM(M25:M33)</f>
        <v>6</v>
      </c>
      <c r="N34" s="108">
        <f>SUM(N25:N33)</f>
        <v>24</v>
      </c>
      <c r="O34" s="109">
        <f>SUM(O25:O33)</f>
        <v>30</v>
      </c>
    </row>
    <row r="35" spans="2:15" ht="15.75" customHeight="1">
      <c r="B35" s="32"/>
      <c r="C35" s="32"/>
      <c r="D35" s="32"/>
      <c r="E35" s="32"/>
      <c r="F35" s="32"/>
      <c r="G35" s="32"/>
      <c r="H35" s="18"/>
      <c r="I35" s="18"/>
      <c r="J35" s="32"/>
      <c r="K35" s="32"/>
      <c r="L35" s="32"/>
      <c r="M35" s="32"/>
      <c r="N35" s="32"/>
      <c r="O35" s="32"/>
    </row>
    <row r="36" spans="2:15" ht="15.75" customHeight="1">
      <c r="B36" s="17"/>
      <c r="C36" s="17"/>
      <c r="D36" s="81"/>
      <c r="E36" s="81"/>
      <c r="F36" s="81"/>
      <c r="G36" s="81"/>
      <c r="H36" s="63"/>
      <c r="I36" s="63"/>
      <c r="J36" s="17"/>
      <c r="K36" s="17"/>
      <c r="L36" s="81"/>
      <c r="M36" s="81"/>
      <c r="N36" s="86"/>
      <c r="O36" s="81"/>
    </row>
    <row r="37" spans="2:15" ht="16" thickBot="1">
      <c r="B37" s="39"/>
      <c r="C37" s="40"/>
      <c r="D37" s="39"/>
      <c r="E37" s="39"/>
      <c r="F37" s="39"/>
      <c r="G37" s="39"/>
      <c r="H37" s="36"/>
      <c r="I37" s="36"/>
      <c r="J37" s="64"/>
      <c r="K37" s="64"/>
      <c r="L37" s="88"/>
      <c r="M37" s="88"/>
      <c r="N37" s="89"/>
      <c r="O37" s="88"/>
    </row>
    <row r="38" spans="2:15" ht="16" thickBot="1">
      <c r="B38" s="228" t="s">
        <v>14</v>
      </c>
      <c r="C38" s="229"/>
      <c r="D38" s="229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30"/>
    </row>
    <row r="39" spans="2:15" ht="24" customHeight="1" thickBot="1">
      <c r="B39" s="222" t="s">
        <v>15</v>
      </c>
      <c r="C39" s="222"/>
      <c r="D39" s="222"/>
      <c r="E39" s="222"/>
      <c r="F39" s="222"/>
      <c r="G39" s="222"/>
      <c r="H39" s="63"/>
      <c r="I39" s="63"/>
      <c r="J39" s="222" t="s">
        <v>16</v>
      </c>
      <c r="K39" s="222"/>
      <c r="L39" s="222"/>
      <c r="M39" s="222"/>
      <c r="N39" s="222"/>
      <c r="O39" s="222"/>
    </row>
    <row r="40" spans="2:15" ht="18" customHeight="1">
      <c r="B40" s="3" t="s">
        <v>3</v>
      </c>
      <c r="C40" s="4" t="s">
        <v>4</v>
      </c>
      <c r="D40" s="5" t="s">
        <v>56</v>
      </c>
      <c r="E40" s="5" t="s">
        <v>6</v>
      </c>
      <c r="F40" s="5" t="s">
        <v>7</v>
      </c>
      <c r="G40" s="6" t="s">
        <v>28</v>
      </c>
      <c r="H40" s="18"/>
      <c r="I40" s="18"/>
      <c r="J40" s="3" t="s">
        <v>3</v>
      </c>
      <c r="K40" s="4" t="s">
        <v>4</v>
      </c>
      <c r="L40" s="5" t="s">
        <v>5</v>
      </c>
      <c r="M40" s="5" t="s">
        <v>6</v>
      </c>
      <c r="N40" s="12" t="s">
        <v>7</v>
      </c>
      <c r="O40" s="6" t="s">
        <v>28</v>
      </c>
    </row>
    <row r="41" spans="2:15" ht="18" customHeight="1">
      <c r="B41" s="163" t="s">
        <v>91</v>
      </c>
      <c r="C41" s="165" t="s">
        <v>92</v>
      </c>
      <c r="D41" s="179">
        <v>3</v>
      </c>
      <c r="E41" s="179">
        <v>0</v>
      </c>
      <c r="F41" s="179">
        <v>3</v>
      </c>
      <c r="G41" s="180">
        <v>4</v>
      </c>
      <c r="H41" s="18"/>
      <c r="I41" s="18"/>
      <c r="J41" s="168" t="s">
        <v>101</v>
      </c>
      <c r="K41" s="165" t="s">
        <v>249</v>
      </c>
      <c r="L41" s="118">
        <v>3</v>
      </c>
      <c r="M41" s="118">
        <v>0</v>
      </c>
      <c r="N41" s="181">
        <v>3</v>
      </c>
      <c r="O41" s="169">
        <v>4</v>
      </c>
    </row>
    <row r="42" spans="2:15" ht="18" customHeight="1">
      <c r="B42" s="163" t="s">
        <v>93</v>
      </c>
      <c r="C42" s="165" t="s">
        <v>88</v>
      </c>
      <c r="D42" s="179">
        <v>3</v>
      </c>
      <c r="E42" s="179">
        <v>2</v>
      </c>
      <c r="F42" s="179">
        <v>4</v>
      </c>
      <c r="G42" s="180">
        <v>6</v>
      </c>
      <c r="H42" s="18"/>
      <c r="I42" s="18"/>
      <c r="J42" s="182" t="s">
        <v>102</v>
      </c>
      <c r="K42" s="183" t="s">
        <v>221</v>
      </c>
      <c r="L42" s="178">
        <v>3</v>
      </c>
      <c r="M42" s="178">
        <v>2</v>
      </c>
      <c r="N42" s="184">
        <v>4</v>
      </c>
      <c r="O42" s="185">
        <v>5</v>
      </c>
    </row>
    <row r="43" spans="2:15">
      <c r="B43" s="168" t="s">
        <v>95</v>
      </c>
      <c r="C43" s="161" t="s">
        <v>219</v>
      </c>
      <c r="D43" s="118">
        <v>3</v>
      </c>
      <c r="E43" s="118">
        <v>2</v>
      </c>
      <c r="F43" s="179">
        <v>4</v>
      </c>
      <c r="G43" s="169">
        <v>6</v>
      </c>
      <c r="H43" s="18"/>
      <c r="I43" s="18"/>
      <c r="J43" s="168" t="s">
        <v>104</v>
      </c>
      <c r="K43" s="161" t="s">
        <v>96</v>
      </c>
      <c r="L43" s="118">
        <v>3</v>
      </c>
      <c r="M43" s="118">
        <v>0</v>
      </c>
      <c r="N43" s="181">
        <v>3</v>
      </c>
      <c r="O43" s="169">
        <v>5</v>
      </c>
    </row>
    <row r="44" spans="2:15" ht="15" customHeight="1">
      <c r="B44" s="127" t="s">
        <v>97</v>
      </c>
      <c r="C44" s="123" t="s">
        <v>98</v>
      </c>
      <c r="D44" s="130">
        <v>3</v>
      </c>
      <c r="E44" s="130">
        <v>0</v>
      </c>
      <c r="F44" s="128">
        <v>3</v>
      </c>
      <c r="G44" s="131">
        <v>4</v>
      </c>
      <c r="H44" s="18"/>
      <c r="I44" s="18"/>
      <c r="J44" s="168" t="s">
        <v>106</v>
      </c>
      <c r="K44" s="161" t="s">
        <v>222</v>
      </c>
      <c r="L44" s="118">
        <v>3</v>
      </c>
      <c r="M44" s="118">
        <v>2</v>
      </c>
      <c r="N44" s="181">
        <v>4</v>
      </c>
      <c r="O44" s="169">
        <v>6</v>
      </c>
    </row>
    <row r="45" spans="2:15" ht="15.75" customHeight="1">
      <c r="B45" s="119" t="s">
        <v>97</v>
      </c>
      <c r="C45" s="120" t="s">
        <v>99</v>
      </c>
      <c r="D45" s="130">
        <v>3</v>
      </c>
      <c r="E45" s="128">
        <v>0</v>
      </c>
      <c r="F45" s="128">
        <v>3</v>
      </c>
      <c r="G45" s="129">
        <v>4</v>
      </c>
      <c r="H45" s="18"/>
      <c r="I45" s="18"/>
      <c r="J45" s="127" t="s">
        <v>97</v>
      </c>
      <c r="K45" s="123" t="s">
        <v>107</v>
      </c>
      <c r="L45" s="130">
        <v>3</v>
      </c>
      <c r="M45" s="130">
        <v>0</v>
      </c>
      <c r="N45" s="132">
        <v>3</v>
      </c>
      <c r="O45" s="131">
        <v>4</v>
      </c>
    </row>
    <row r="46" spans="2:15" ht="15.75" customHeight="1">
      <c r="B46" s="119" t="s">
        <v>97</v>
      </c>
      <c r="C46" s="120" t="s">
        <v>100</v>
      </c>
      <c r="D46" s="130">
        <v>3</v>
      </c>
      <c r="E46" s="128">
        <v>0</v>
      </c>
      <c r="F46" s="128">
        <v>3</v>
      </c>
      <c r="G46" s="129">
        <v>4</v>
      </c>
      <c r="H46" s="18"/>
      <c r="I46" s="18"/>
      <c r="J46" s="127" t="s">
        <v>97</v>
      </c>
      <c r="K46" s="123" t="s">
        <v>108</v>
      </c>
      <c r="L46" s="130">
        <v>3</v>
      </c>
      <c r="M46" s="130">
        <v>0</v>
      </c>
      <c r="N46" s="132">
        <v>3</v>
      </c>
      <c r="O46" s="131">
        <v>4</v>
      </c>
    </row>
    <row r="47" spans="2:15" ht="15.75" customHeight="1">
      <c r="B47" s="186" t="s">
        <v>220</v>
      </c>
      <c r="C47" s="156" t="s">
        <v>49</v>
      </c>
      <c r="D47" s="157">
        <v>0</v>
      </c>
      <c r="E47" s="157">
        <v>0</v>
      </c>
      <c r="F47" s="157">
        <v>0</v>
      </c>
      <c r="G47" s="158">
        <v>2</v>
      </c>
      <c r="H47" s="18"/>
      <c r="I47" s="18"/>
      <c r="J47" s="186" t="s">
        <v>223</v>
      </c>
      <c r="K47" s="156" t="s">
        <v>50</v>
      </c>
      <c r="L47" s="157">
        <v>0</v>
      </c>
      <c r="M47" s="157">
        <v>0</v>
      </c>
      <c r="N47" s="157">
        <v>0</v>
      </c>
      <c r="O47" s="158">
        <v>2</v>
      </c>
    </row>
    <row r="48" spans="2:15" ht="15.75" customHeight="1">
      <c r="B48" s="144"/>
      <c r="C48" s="141"/>
      <c r="D48" s="142"/>
      <c r="E48" s="142"/>
      <c r="F48" s="142"/>
      <c r="G48" s="143"/>
      <c r="H48" s="18"/>
      <c r="I48" s="18"/>
      <c r="J48" s="107"/>
      <c r="K48" s="66"/>
      <c r="L48" s="110"/>
      <c r="M48" s="110"/>
      <c r="N48" s="110"/>
      <c r="O48" s="111"/>
    </row>
    <row r="49" spans="2:15" ht="15.75" customHeight="1" thickBot="1">
      <c r="B49" s="224" t="s">
        <v>9</v>
      </c>
      <c r="C49" s="225"/>
      <c r="D49" s="116">
        <f>SUM(D41:D48)</f>
        <v>18</v>
      </c>
      <c r="E49" s="116">
        <f>SUM(E41:E48)</f>
        <v>4</v>
      </c>
      <c r="F49" s="116">
        <f>SUM(F41:F48)</f>
        <v>20</v>
      </c>
      <c r="G49" s="109">
        <f>SUM(G41:G48)</f>
        <v>30</v>
      </c>
      <c r="H49" s="63"/>
      <c r="I49" s="63"/>
      <c r="J49" s="226" t="s">
        <v>9</v>
      </c>
      <c r="K49" s="227"/>
      <c r="L49" s="108">
        <f>SUM(J41:L47)</f>
        <v>18</v>
      </c>
      <c r="M49" s="108">
        <f>SUM(M41:M47)</f>
        <v>4</v>
      </c>
      <c r="N49" s="108">
        <f>SUM(N41:N47)</f>
        <v>20</v>
      </c>
      <c r="O49" s="109">
        <f>SUM(O41:O48)</f>
        <v>30</v>
      </c>
    </row>
    <row r="50" spans="2:15">
      <c r="H50" s="36"/>
      <c r="I50" s="36"/>
      <c r="J50" s="32"/>
      <c r="K50" s="43"/>
      <c r="L50" s="36"/>
      <c r="M50" s="36"/>
      <c r="N50" s="44"/>
      <c r="O50" s="36"/>
    </row>
    <row r="51" spans="2:15" ht="16" thickBot="1">
      <c r="B51" s="39"/>
      <c r="C51" s="40"/>
      <c r="D51" s="39"/>
      <c r="E51" s="39"/>
      <c r="F51" s="39"/>
      <c r="G51" s="39"/>
      <c r="H51" s="36"/>
      <c r="I51" s="36"/>
      <c r="J51" s="32"/>
      <c r="K51" s="43"/>
      <c r="L51" s="36"/>
      <c r="M51" s="36"/>
      <c r="N51" s="44"/>
      <c r="O51" s="36"/>
    </row>
    <row r="52" spans="2:15" ht="16" thickBot="1">
      <c r="B52" s="228" t="s">
        <v>17</v>
      </c>
      <c r="C52" s="229"/>
      <c r="D52" s="229"/>
      <c r="E52" s="229"/>
      <c r="F52" s="229"/>
      <c r="G52" s="229"/>
      <c r="H52" s="229"/>
      <c r="I52" s="229"/>
      <c r="J52" s="229"/>
      <c r="K52" s="229"/>
      <c r="L52" s="229"/>
      <c r="M52" s="229"/>
      <c r="N52" s="229"/>
      <c r="O52" s="230"/>
    </row>
    <row r="53" spans="2:15" ht="24" customHeight="1" thickBot="1">
      <c r="B53" s="222" t="s">
        <v>18</v>
      </c>
      <c r="C53" s="222"/>
      <c r="D53" s="222"/>
      <c r="E53" s="222"/>
      <c r="F53" s="222"/>
      <c r="G53" s="222"/>
      <c r="H53" s="63"/>
      <c r="I53" s="63"/>
      <c r="J53" s="222" t="s">
        <v>19</v>
      </c>
      <c r="K53" s="222"/>
      <c r="L53" s="222"/>
      <c r="M53" s="222"/>
      <c r="N53" s="222"/>
      <c r="O53" s="222"/>
    </row>
    <row r="54" spans="2:15" ht="18" customHeight="1">
      <c r="B54" s="27" t="s">
        <v>3</v>
      </c>
      <c r="C54" s="28" t="s">
        <v>4</v>
      </c>
      <c r="D54" s="29" t="s">
        <v>5</v>
      </c>
      <c r="E54" s="29" t="s">
        <v>6</v>
      </c>
      <c r="F54" s="29" t="s">
        <v>7</v>
      </c>
      <c r="G54" s="30" t="s">
        <v>28</v>
      </c>
      <c r="H54" s="63"/>
      <c r="I54" s="63"/>
      <c r="J54" s="27" t="s">
        <v>3</v>
      </c>
      <c r="K54" s="28" t="s">
        <v>4</v>
      </c>
      <c r="L54" s="29" t="s">
        <v>5</v>
      </c>
      <c r="M54" s="29" t="s">
        <v>6</v>
      </c>
      <c r="N54" s="31" t="s">
        <v>7</v>
      </c>
      <c r="O54" s="30" t="s">
        <v>28</v>
      </c>
    </row>
    <row r="55" spans="2:15" ht="18" customHeight="1">
      <c r="B55" s="96" t="s">
        <v>115</v>
      </c>
      <c r="C55" s="97" t="s">
        <v>116</v>
      </c>
      <c r="D55" s="98">
        <v>0</v>
      </c>
      <c r="E55" s="98">
        <v>4</v>
      </c>
      <c r="F55" s="98">
        <v>4</v>
      </c>
      <c r="G55" s="99">
        <v>6</v>
      </c>
      <c r="J55" s="100" t="s">
        <v>117</v>
      </c>
      <c r="K55" s="101" t="s">
        <v>62</v>
      </c>
      <c r="L55" s="102">
        <v>0</v>
      </c>
      <c r="M55" s="102">
        <v>2</v>
      </c>
      <c r="N55" s="103">
        <v>1</v>
      </c>
      <c r="O55" s="104">
        <v>2</v>
      </c>
    </row>
    <row r="56" spans="2:15" ht="15.75" customHeight="1">
      <c r="B56" s="96" t="s">
        <v>109</v>
      </c>
      <c r="C56" s="148" t="s">
        <v>110</v>
      </c>
      <c r="D56" s="149">
        <v>3</v>
      </c>
      <c r="E56" s="149">
        <v>0</v>
      </c>
      <c r="F56" s="149">
        <v>3</v>
      </c>
      <c r="G56" s="150">
        <v>4</v>
      </c>
      <c r="J56" s="151" t="s">
        <v>109</v>
      </c>
      <c r="K56" s="152" t="s">
        <v>118</v>
      </c>
      <c r="L56" s="153">
        <v>3</v>
      </c>
      <c r="M56" s="153">
        <v>0</v>
      </c>
      <c r="N56" s="153">
        <v>3</v>
      </c>
      <c r="O56" s="154">
        <v>4</v>
      </c>
    </row>
    <row r="57" spans="2:15" ht="15.75" customHeight="1">
      <c r="B57" s="72" t="s">
        <v>109</v>
      </c>
      <c r="C57" s="148" t="s">
        <v>111</v>
      </c>
      <c r="D57" s="149">
        <v>3</v>
      </c>
      <c r="E57" s="149">
        <v>0</v>
      </c>
      <c r="F57" s="149">
        <v>3</v>
      </c>
      <c r="G57" s="150">
        <v>4</v>
      </c>
      <c r="J57" s="151" t="s">
        <v>109</v>
      </c>
      <c r="K57" s="152" t="s">
        <v>119</v>
      </c>
      <c r="L57" s="153">
        <v>3</v>
      </c>
      <c r="M57" s="153">
        <v>0</v>
      </c>
      <c r="N57" s="153">
        <v>3</v>
      </c>
      <c r="O57" s="154">
        <v>4</v>
      </c>
    </row>
    <row r="58" spans="2:15" ht="15.75" customHeight="1">
      <c r="B58" s="72" t="s">
        <v>109</v>
      </c>
      <c r="C58" s="148" t="s">
        <v>112</v>
      </c>
      <c r="D58" s="149">
        <v>3</v>
      </c>
      <c r="E58" s="149">
        <v>0</v>
      </c>
      <c r="F58" s="149">
        <v>3</v>
      </c>
      <c r="G58" s="150">
        <v>4</v>
      </c>
      <c r="J58" s="155" t="s">
        <v>109</v>
      </c>
      <c r="K58" s="152" t="s">
        <v>120</v>
      </c>
      <c r="L58" s="153">
        <v>3</v>
      </c>
      <c r="M58" s="153">
        <v>0</v>
      </c>
      <c r="N58" s="153">
        <v>3</v>
      </c>
      <c r="O58" s="154">
        <v>4</v>
      </c>
    </row>
    <row r="59" spans="2:15" ht="15.75" customHeight="1">
      <c r="B59" s="72" t="s">
        <v>109</v>
      </c>
      <c r="C59" s="148" t="s">
        <v>113</v>
      </c>
      <c r="D59" s="149">
        <v>3</v>
      </c>
      <c r="E59" s="149">
        <v>0</v>
      </c>
      <c r="F59" s="149">
        <v>3</v>
      </c>
      <c r="G59" s="150">
        <v>4</v>
      </c>
      <c r="J59" s="155" t="s">
        <v>109</v>
      </c>
      <c r="K59" s="152" t="s">
        <v>121</v>
      </c>
      <c r="L59" s="153">
        <v>3</v>
      </c>
      <c r="M59" s="153">
        <v>0</v>
      </c>
      <c r="N59" s="153">
        <v>3</v>
      </c>
      <c r="O59" s="154">
        <v>4</v>
      </c>
    </row>
    <row r="60" spans="2:15" ht="15.75" customHeight="1">
      <c r="B60" s="72" t="s">
        <v>109</v>
      </c>
      <c r="C60" s="148" t="s">
        <v>114</v>
      </c>
      <c r="D60" s="149">
        <v>3</v>
      </c>
      <c r="E60" s="149">
        <v>0</v>
      </c>
      <c r="F60" s="149">
        <v>3</v>
      </c>
      <c r="G60" s="150">
        <v>4</v>
      </c>
      <c r="J60" s="155" t="s">
        <v>109</v>
      </c>
      <c r="K60" s="152" t="s">
        <v>122</v>
      </c>
      <c r="L60" s="153">
        <v>3</v>
      </c>
      <c r="M60" s="153">
        <v>0</v>
      </c>
      <c r="N60" s="153">
        <v>3</v>
      </c>
      <c r="O60" s="154">
        <v>4</v>
      </c>
    </row>
    <row r="61" spans="2:15" ht="15.75" customHeight="1">
      <c r="B61" s="78" t="s">
        <v>58</v>
      </c>
      <c r="C61" s="7" t="s">
        <v>54</v>
      </c>
      <c r="D61" s="8">
        <v>2</v>
      </c>
      <c r="E61" s="8">
        <v>0</v>
      </c>
      <c r="F61" s="95">
        <v>2</v>
      </c>
      <c r="G61" s="9">
        <v>2</v>
      </c>
      <c r="J61" s="70" t="s">
        <v>57</v>
      </c>
      <c r="K61" s="7" t="s">
        <v>55</v>
      </c>
      <c r="L61" s="8">
        <v>2</v>
      </c>
      <c r="M61" s="8">
        <v>0</v>
      </c>
      <c r="N61" s="95">
        <v>2</v>
      </c>
      <c r="O61" s="9">
        <v>2</v>
      </c>
    </row>
    <row r="62" spans="2:15" ht="15.75" customHeight="1">
      <c r="B62" s="186" t="s">
        <v>224</v>
      </c>
      <c r="C62" s="156" t="s">
        <v>234</v>
      </c>
      <c r="D62" s="157">
        <v>0</v>
      </c>
      <c r="E62" s="157">
        <v>0</v>
      </c>
      <c r="F62" s="157">
        <v>0</v>
      </c>
      <c r="G62" s="158">
        <v>2</v>
      </c>
      <c r="J62" s="147" t="s">
        <v>40</v>
      </c>
      <c r="K62" s="7" t="s">
        <v>39</v>
      </c>
      <c r="L62" s="8">
        <v>3</v>
      </c>
      <c r="M62" s="8">
        <v>1</v>
      </c>
      <c r="N62" s="95">
        <v>3.5</v>
      </c>
      <c r="O62" s="9">
        <v>4</v>
      </c>
    </row>
    <row r="63" spans="2:15" ht="15.75" customHeight="1">
      <c r="B63" s="117"/>
      <c r="C63" s="66"/>
      <c r="D63" s="110"/>
      <c r="E63" s="110"/>
      <c r="F63" s="110"/>
      <c r="G63" s="110"/>
      <c r="J63" s="186" t="s">
        <v>225</v>
      </c>
      <c r="K63" s="156" t="s">
        <v>51</v>
      </c>
      <c r="L63" s="157">
        <v>0</v>
      </c>
      <c r="M63" s="157">
        <v>0</v>
      </c>
      <c r="N63" s="159">
        <v>0</v>
      </c>
      <c r="O63" s="158">
        <v>2</v>
      </c>
    </row>
    <row r="64" spans="2:15" ht="15.75" customHeight="1" thickBot="1">
      <c r="B64" s="231" t="s">
        <v>9</v>
      </c>
      <c r="C64" s="232"/>
      <c r="D64" s="112">
        <f>SUM(D55:D62)</f>
        <v>17</v>
      </c>
      <c r="E64" s="112">
        <f>SUM(E55:E62)</f>
        <v>4</v>
      </c>
      <c r="F64" s="112">
        <f>SUM(F55:F62)</f>
        <v>21</v>
      </c>
      <c r="G64" s="113">
        <f>SUM(G55:G62)</f>
        <v>30</v>
      </c>
      <c r="H64" s="63"/>
      <c r="I64" s="63"/>
      <c r="J64" s="224" t="s">
        <v>9</v>
      </c>
      <c r="K64" s="225"/>
      <c r="L64" s="108">
        <f>SUM(J55:L62)</f>
        <v>20</v>
      </c>
      <c r="M64" s="108">
        <f>SUM(M55:M62)</f>
        <v>3</v>
      </c>
      <c r="N64" s="108">
        <f>SUM(N55:N62)</f>
        <v>21.5</v>
      </c>
      <c r="O64" s="109">
        <f>SUM(O55:O63)</f>
        <v>30</v>
      </c>
    </row>
    <row r="65" spans="2:15" ht="15.75" customHeight="1">
      <c r="B65" s="105"/>
      <c r="C65" s="106"/>
      <c r="D65" s="105"/>
      <c r="E65" s="105"/>
      <c r="F65" s="105"/>
      <c r="G65" s="105"/>
      <c r="J65" s="32"/>
      <c r="K65" s="32"/>
      <c r="L65" s="32"/>
      <c r="M65" s="32"/>
      <c r="N65" s="45"/>
      <c r="O65" s="32"/>
    </row>
    <row r="66" spans="2:15" s="1" customFormat="1">
      <c r="B66" s="13"/>
      <c r="C66" s="2" t="s">
        <v>41</v>
      </c>
      <c r="D66" s="10"/>
      <c r="E66" s="10"/>
      <c r="F66" s="10"/>
      <c r="G66" s="18"/>
      <c r="H66" s="18"/>
      <c r="L66" s="10"/>
      <c r="M66" s="90"/>
      <c r="N66" s="10"/>
      <c r="O66" s="10"/>
    </row>
    <row r="67" spans="2:15" s="1" customFormat="1">
      <c r="B67" s="16"/>
      <c r="C67" s="2" t="s">
        <v>42</v>
      </c>
      <c r="D67" s="10"/>
      <c r="E67" s="10"/>
      <c r="F67" s="10"/>
      <c r="G67" s="18"/>
      <c r="H67" s="18"/>
      <c r="L67" s="10"/>
      <c r="M67" s="90"/>
      <c r="N67" s="10"/>
      <c r="O67" s="10"/>
    </row>
    <row r="68" spans="2:15" s="1" customFormat="1">
      <c r="B68" s="15"/>
      <c r="C68" s="2" t="s">
        <v>43</v>
      </c>
      <c r="D68" s="10"/>
      <c r="E68" s="10"/>
      <c r="F68" s="10"/>
      <c r="G68" s="18"/>
      <c r="H68" s="18"/>
      <c r="L68" s="10"/>
      <c r="M68" s="90"/>
      <c r="N68" s="10"/>
      <c r="O68" s="10"/>
    </row>
    <row r="69" spans="2:15" s="1" customFormat="1">
      <c r="B69" s="65"/>
      <c r="C69" s="2" t="s">
        <v>52</v>
      </c>
      <c r="D69" s="82"/>
      <c r="E69" s="82"/>
      <c r="F69" s="82"/>
      <c r="G69" s="19"/>
      <c r="H69" s="19"/>
      <c r="I69" s="2"/>
      <c r="J69" s="2"/>
      <c r="K69" s="2"/>
      <c r="L69" s="82"/>
      <c r="M69" s="91"/>
      <c r="N69" s="82"/>
      <c r="O69" s="82"/>
    </row>
    <row r="70" spans="2:15" s="1" customFormat="1">
      <c r="B70" s="118"/>
      <c r="C70" s="1" t="s">
        <v>228</v>
      </c>
      <c r="D70" s="82"/>
      <c r="E70" s="82"/>
      <c r="F70" s="82"/>
      <c r="G70" s="19"/>
      <c r="H70" s="19"/>
      <c r="I70" s="2"/>
      <c r="J70" s="2"/>
      <c r="K70" s="2"/>
      <c r="L70" s="82"/>
      <c r="M70" s="91"/>
      <c r="N70" s="82"/>
      <c r="O70" s="82"/>
    </row>
    <row r="71" spans="2:15" s="1" customFormat="1">
      <c r="B71" s="53" t="s">
        <v>30</v>
      </c>
      <c r="C71" s="54" t="s">
        <v>53</v>
      </c>
      <c r="D71" s="52"/>
      <c r="E71" s="52"/>
      <c r="F71" s="52"/>
      <c r="G71" s="52"/>
      <c r="H71" s="22"/>
      <c r="I71" s="22"/>
      <c r="J71" s="21"/>
      <c r="K71" t="s">
        <v>204</v>
      </c>
      <c r="L71" s="114">
        <f>F64+N64+N49+F49+N34+F34+N19+F19</f>
        <v>177.5</v>
      </c>
      <c r="M71" s="115"/>
      <c r="N71" s="82"/>
      <c r="O71" s="82"/>
    </row>
    <row r="72" spans="2:15" s="1" customFormat="1">
      <c r="B72" s="55" t="s">
        <v>5</v>
      </c>
      <c r="C72" s="56" t="s">
        <v>32</v>
      </c>
      <c r="D72" s="52"/>
      <c r="E72" s="52"/>
      <c r="F72" s="52"/>
      <c r="G72" s="52"/>
      <c r="H72" s="22"/>
      <c r="I72" s="22"/>
      <c r="J72" s="21"/>
      <c r="K72" t="s">
        <v>205</v>
      </c>
      <c r="L72" s="115">
        <v>240</v>
      </c>
      <c r="M72" s="115"/>
      <c r="N72" s="82"/>
      <c r="O72" s="82"/>
    </row>
    <row r="73" spans="2:15" s="1" customFormat="1">
      <c r="B73" s="55" t="s">
        <v>6</v>
      </c>
      <c r="C73" s="56" t="s">
        <v>33</v>
      </c>
      <c r="D73" s="52"/>
      <c r="E73" s="52"/>
      <c r="F73" s="52"/>
      <c r="G73" s="52"/>
      <c r="H73" s="22"/>
      <c r="I73" s="22"/>
      <c r="J73" s="21"/>
      <c r="K73" t="s">
        <v>206</v>
      </c>
      <c r="L73" s="114">
        <f>G60+G59+G58+G57+G56+O56+O57+O58+O59+O60+G44+G46+G45+O46+O45+G32+O33</f>
        <v>66</v>
      </c>
      <c r="M73" s="115"/>
      <c r="N73" s="82"/>
      <c r="O73" s="82"/>
    </row>
    <row r="74" spans="2:15" s="1" customFormat="1">
      <c r="B74" s="55" t="s">
        <v>7</v>
      </c>
      <c r="C74" s="56" t="s">
        <v>34</v>
      </c>
      <c r="D74" s="52"/>
      <c r="E74" s="52"/>
      <c r="F74" s="52"/>
      <c r="G74" s="52"/>
      <c r="H74" s="22"/>
      <c r="I74" s="22"/>
      <c r="J74" s="21"/>
      <c r="K74" t="s">
        <v>207</v>
      </c>
      <c r="L74" s="115">
        <f>(L73*100)/L72</f>
        <v>27.5</v>
      </c>
      <c r="M74" s="115"/>
      <c r="N74" s="82"/>
      <c r="O74" s="82"/>
    </row>
    <row r="75" spans="2:15" s="1" customFormat="1">
      <c r="B75" s="57" t="s">
        <v>28</v>
      </c>
      <c r="C75" s="58" t="s">
        <v>31</v>
      </c>
      <c r="D75" s="52"/>
      <c r="E75" s="52"/>
      <c r="F75" s="52"/>
      <c r="G75" s="52"/>
      <c r="H75" s="22"/>
      <c r="I75" s="22"/>
      <c r="J75" s="21"/>
      <c r="K75"/>
      <c r="L75" s="115"/>
      <c r="M75" s="115"/>
      <c r="N75" s="82"/>
      <c r="O75" s="82"/>
    </row>
    <row r="76" spans="2:15" s="1" customFormat="1">
      <c r="B76" s="59" t="s">
        <v>246</v>
      </c>
      <c r="C76" s="60" t="s">
        <v>247</v>
      </c>
      <c r="D76" s="52"/>
      <c r="E76" s="52"/>
      <c r="F76" s="52"/>
      <c r="G76" s="52"/>
      <c r="H76" s="22"/>
      <c r="I76" s="22"/>
      <c r="J76" s="21"/>
      <c r="K76"/>
      <c r="L76" s="115"/>
      <c r="M76" s="115"/>
      <c r="N76" s="82"/>
      <c r="O76" s="82"/>
    </row>
    <row r="77" spans="2:15" s="1" customFormat="1">
      <c r="B77" s="41"/>
      <c r="C77" s="41"/>
      <c r="D77" s="52"/>
      <c r="E77" s="52"/>
      <c r="F77" s="52"/>
      <c r="G77" s="52"/>
      <c r="H77" s="22"/>
      <c r="I77" s="22"/>
      <c r="J77" s="21"/>
      <c r="K77"/>
      <c r="L77" s="115"/>
      <c r="M77" s="115"/>
      <c r="N77" s="82"/>
      <c r="O77" s="82"/>
    </row>
    <row r="78" spans="2:15" s="1" customFormat="1">
      <c r="B78" s="41"/>
      <c r="C78" s="41"/>
      <c r="D78" s="52"/>
      <c r="E78" s="52"/>
      <c r="F78" s="52"/>
      <c r="G78" s="52"/>
      <c r="H78" s="22"/>
      <c r="I78" s="22"/>
      <c r="J78" s="21"/>
      <c r="K78"/>
      <c r="L78" s="115"/>
      <c r="M78" s="115"/>
      <c r="N78" s="82"/>
      <c r="O78" s="82"/>
    </row>
    <row r="79" spans="2:15" s="1" customFormat="1">
      <c r="B79" s="41"/>
      <c r="C79" s="41"/>
      <c r="D79" s="52"/>
      <c r="E79" s="52"/>
      <c r="F79" s="52"/>
      <c r="G79" s="52"/>
      <c r="H79" s="22"/>
      <c r="I79" s="22"/>
      <c r="J79" s="21"/>
      <c r="K79"/>
      <c r="L79" s="115"/>
      <c r="M79" s="115"/>
      <c r="N79" s="82"/>
      <c r="O79" s="82"/>
    </row>
    <row r="80" spans="2:15" s="1" customFormat="1">
      <c r="B80" s="41"/>
      <c r="C80" s="41"/>
      <c r="D80" s="52"/>
      <c r="E80" s="52"/>
      <c r="F80" s="52"/>
      <c r="G80" s="52"/>
      <c r="H80" s="22"/>
      <c r="I80" s="22"/>
      <c r="J80" s="21"/>
      <c r="K80"/>
      <c r="L80" s="115"/>
      <c r="M80" s="115"/>
      <c r="N80" s="82"/>
      <c r="O80" s="82"/>
    </row>
    <row r="81" spans="2:15" s="1" customFormat="1">
      <c r="B81" s="41"/>
      <c r="C81" s="41"/>
      <c r="D81" s="52"/>
      <c r="E81" s="52"/>
      <c r="F81" s="52"/>
      <c r="G81" s="52"/>
      <c r="H81" s="22"/>
      <c r="I81" s="22"/>
      <c r="J81" s="21"/>
      <c r="K81"/>
      <c r="L81" s="115"/>
      <c r="M81" s="115"/>
      <c r="N81" s="82"/>
      <c r="O81" s="82"/>
    </row>
    <row r="82" spans="2:15" s="1" customFormat="1">
      <c r="B82" s="41"/>
      <c r="C82" s="41"/>
      <c r="D82" s="52"/>
      <c r="E82" s="52"/>
      <c r="F82" s="52"/>
      <c r="G82" s="52"/>
      <c r="H82" s="22"/>
      <c r="I82" s="22"/>
      <c r="J82" s="21"/>
      <c r="K82"/>
      <c r="L82" s="115"/>
      <c r="M82" s="115"/>
      <c r="N82" s="82"/>
      <c r="O82" s="82"/>
    </row>
    <row r="83" spans="2:15" s="1" customFormat="1">
      <c r="B83" s="41"/>
      <c r="C83" s="41"/>
      <c r="D83" s="52"/>
      <c r="E83" s="52"/>
      <c r="F83" s="52"/>
      <c r="G83" s="52"/>
      <c r="H83" s="22"/>
      <c r="I83" s="22"/>
      <c r="J83" s="21"/>
      <c r="K83"/>
      <c r="L83" s="115"/>
      <c r="M83" s="115"/>
      <c r="N83" s="82"/>
      <c r="O83" s="82"/>
    </row>
    <row r="84" spans="2:15" s="1" customFormat="1">
      <c r="B84" s="41"/>
      <c r="C84" s="41"/>
      <c r="D84" s="52"/>
      <c r="E84" s="52"/>
      <c r="F84" s="52"/>
      <c r="G84" s="52"/>
      <c r="H84" s="22"/>
      <c r="I84" s="22"/>
      <c r="J84" s="21"/>
      <c r="K84"/>
      <c r="L84" s="115"/>
      <c r="M84" s="115"/>
      <c r="N84" s="82"/>
      <c r="O84" s="82"/>
    </row>
    <row r="85" spans="2:15" s="1" customFormat="1">
      <c r="B85" s="41"/>
      <c r="C85" s="41"/>
      <c r="D85" s="52"/>
      <c r="E85" s="52"/>
      <c r="F85" s="52"/>
      <c r="G85" s="52"/>
      <c r="H85" s="22"/>
      <c r="I85" s="22"/>
      <c r="J85" s="21"/>
      <c r="K85"/>
      <c r="L85" s="115"/>
      <c r="M85" s="115"/>
      <c r="N85" s="82"/>
      <c r="O85" s="82"/>
    </row>
    <row r="86" spans="2:15" s="1" customFormat="1">
      <c r="B86" s="41"/>
      <c r="C86" s="41"/>
      <c r="D86" s="52"/>
      <c r="E86" s="52"/>
      <c r="F86" s="52"/>
      <c r="G86" s="52"/>
      <c r="H86" s="22"/>
      <c r="I86" s="22"/>
      <c r="J86" s="21"/>
      <c r="K86"/>
      <c r="L86" s="115"/>
      <c r="M86" s="115"/>
      <c r="N86" s="82"/>
      <c r="O86" s="82"/>
    </row>
    <row r="87" spans="2:15" s="1" customFormat="1">
      <c r="B87" s="61"/>
      <c r="C87" s="62"/>
      <c r="D87" s="52"/>
      <c r="E87" s="52"/>
      <c r="F87" s="52"/>
      <c r="G87" s="52"/>
      <c r="H87" s="22"/>
      <c r="I87" s="22"/>
      <c r="J87" s="21"/>
      <c r="K87"/>
      <c r="L87" s="115"/>
      <c r="M87" s="115"/>
      <c r="N87" s="82"/>
      <c r="O87" s="82"/>
    </row>
    <row r="88" spans="2:15" s="1" customFormat="1">
      <c r="B88" s="61"/>
      <c r="C88" s="62"/>
      <c r="D88" s="52"/>
      <c r="E88" s="52"/>
      <c r="F88" s="52"/>
      <c r="G88" s="52"/>
      <c r="H88" s="22"/>
      <c r="I88" s="22"/>
      <c r="J88" s="21"/>
      <c r="K88"/>
      <c r="L88" s="115"/>
      <c r="M88" s="115"/>
      <c r="N88" s="82"/>
      <c r="O88" s="82"/>
    </row>
    <row r="89" spans="2:15" s="1" customFormat="1">
      <c r="B89" s="21"/>
      <c r="C89" s="20"/>
      <c r="D89" s="52"/>
      <c r="E89" s="52"/>
      <c r="F89" s="52"/>
      <c r="G89" s="52"/>
      <c r="H89" s="22"/>
      <c r="I89" s="22"/>
      <c r="J89" s="21"/>
      <c r="K89"/>
      <c r="L89" s="115"/>
      <c r="M89" s="115"/>
      <c r="N89" s="82"/>
      <c r="O89" s="82"/>
    </row>
    <row r="90" spans="2:15" s="1" customFormat="1">
      <c r="B90" s="62"/>
      <c r="C90" s="2"/>
      <c r="D90" s="82"/>
      <c r="E90" s="82"/>
      <c r="F90" s="82"/>
      <c r="G90" s="19"/>
      <c r="H90" s="19"/>
      <c r="I90" s="2"/>
      <c r="J90" s="2"/>
      <c r="K90" s="2"/>
      <c r="L90" s="82"/>
      <c r="M90" s="91"/>
      <c r="N90" s="82"/>
      <c r="O90" s="82"/>
    </row>
    <row r="91" spans="2:15" ht="15" customHeight="1">
      <c r="B91" s="25"/>
      <c r="C91" s="25"/>
      <c r="D91" s="79"/>
      <c r="E91" s="79"/>
      <c r="F91" s="79"/>
      <c r="G91" s="79"/>
      <c r="H91" s="26"/>
      <c r="I91" s="26"/>
      <c r="J91" s="25"/>
      <c r="K91" s="223" t="s">
        <v>35</v>
      </c>
      <c r="L91" s="223"/>
      <c r="M91" s="223"/>
      <c r="N91" s="223"/>
      <c r="O91" s="223"/>
    </row>
    <row r="92" spans="2:15">
      <c r="B92" s="25"/>
      <c r="C92" s="25"/>
      <c r="D92" s="79"/>
      <c r="E92" s="79"/>
      <c r="F92" s="79"/>
      <c r="G92" s="79"/>
      <c r="H92" s="26"/>
      <c r="I92" s="26"/>
      <c r="J92" s="25"/>
      <c r="K92" s="204" t="s">
        <v>127</v>
      </c>
      <c r="L92" s="204"/>
      <c r="M92" s="204"/>
      <c r="N92" s="204"/>
      <c r="O92" s="204"/>
    </row>
    <row r="93" spans="2:15" ht="21.75" customHeight="1">
      <c r="B93" s="206" t="s">
        <v>123</v>
      </c>
      <c r="C93" s="206"/>
      <c r="D93" s="206"/>
      <c r="E93" s="206"/>
      <c r="F93" s="206"/>
      <c r="G93" s="206"/>
      <c r="H93" s="206"/>
      <c r="I93" s="206"/>
      <c r="J93" s="206"/>
      <c r="K93" s="206"/>
      <c r="L93" s="206"/>
      <c r="M93" s="206"/>
      <c r="N93" s="206"/>
      <c r="O93" s="206"/>
    </row>
    <row r="94" spans="2:15" ht="21" customHeight="1">
      <c r="B94" s="207" t="s">
        <v>59</v>
      </c>
      <c r="C94" s="207"/>
      <c r="D94" s="207"/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7"/>
    </row>
    <row r="95" spans="2:15" ht="21" customHeight="1" thickBot="1">
      <c r="B95" s="46"/>
      <c r="C95" s="46"/>
      <c r="D95" s="47"/>
      <c r="E95" s="47"/>
      <c r="F95" s="47"/>
      <c r="G95" s="47"/>
      <c r="H95" s="47"/>
      <c r="I95" s="47"/>
      <c r="J95" s="46"/>
      <c r="K95" s="46"/>
      <c r="L95" s="47"/>
      <c r="M95" s="47"/>
      <c r="N95" s="87"/>
      <c r="O95" s="26"/>
    </row>
    <row r="96" spans="2:15" ht="27" customHeight="1" thickBot="1">
      <c r="B96" s="208" t="s">
        <v>46</v>
      </c>
      <c r="C96" s="209"/>
      <c r="D96" s="209"/>
      <c r="E96" s="209"/>
      <c r="F96" s="209"/>
      <c r="G96" s="209"/>
      <c r="H96" s="209"/>
      <c r="I96" s="209"/>
      <c r="J96" s="209"/>
      <c r="K96" s="209"/>
      <c r="L96" s="209"/>
      <c r="M96" s="209"/>
      <c r="N96" s="209"/>
      <c r="O96" s="210"/>
    </row>
    <row r="97" spans="2:15" ht="18.75" customHeight="1"/>
    <row r="98" spans="2:15" ht="16" thickBot="1">
      <c r="B98" s="39"/>
      <c r="C98" s="40"/>
      <c r="D98" s="39"/>
      <c r="E98" s="39"/>
      <c r="F98" s="39"/>
      <c r="G98" s="39"/>
      <c r="H98" s="36"/>
      <c r="I98" s="36"/>
      <c r="J98" s="25"/>
      <c r="K98" s="25"/>
      <c r="L98" s="79"/>
      <c r="M98" s="79"/>
      <c r="N98" s="85"/>
      <c r="O98" s="79"/>
    </row>
    <row r="99" spans="2:15" ht="42" customHeight="1" thickBot="1">
      <c r="B99" s="211" t="s">
        <v>124</v>
      </c>
      <c r="C99" s="212"/>
      <c r="D99" s="212"/>
      <c r="E99" s="212"/>
      <c r="F99" s="212"/>
      <c r="G99" s="212"/>
      <c r="H99" s="212"/>
      <c r="I99" s="212"/>
      <c r="J99" s="212"/>
      <c r="K99" s="212"/>
      <c r="L99" s="212"/>
      <c r="M99" s="212"/>
      <c r="N99" s="212"/>
      <c r="O99" s="213"/>
    </row>
    <row r="100" spans="2:15" ht="17" thickBot="1">
      <c r="B100" s="205"/>
      <c r="C100" s="205"/>
      <c r="D100" s="205"/>
      <c r="E100" s="205"/>
      <c r="F100" s="205"/>
      <c r="G100" s="205"/>
      <c r="J100" s="205"/>
      <c r="K100" s="205"/>
      <c r="L100" s="205"/>
      <c r="M100" s="205"/>
      <c r="N100" s="205"/>
      <c r="O100" s="205"/>
    </row>
    <row r="101" spans="2:15" ht="18" customHeight="1" thickBot="1">
      <c r="B101" s="27" t="s">
        <v>3</v>
      </c>
      <c r="C101" s="28" t="s">
        <v>4</v>
      </c>
      <c r="D101" s="29" t="s">
        <v>5</v>
      </c>
      <c r="E101" s="29" t="s">
        <v>6</v>
      </c>
      <c r="F101" s="29" t="s">
        <v>7</v>
      </c>
      <c r="G101" s="30" t="s">
        <v>28</v>
      </c>
      <c r="H101" s="215"/>
      <c r="I101" s="216"/>
      <c r="J101" s="27" t="s">
        <v>3</v>
      </c>
      <c r="K101" s="28" t="s">
        <v>4</v>
      </c>
      <c r="L101" s="29" t="s">
        <v>5</v>
      </c>
      <c r="M101" s="29" t="s">
        <v>6</v>
      </c>
      <c r="N101" s="31" t="s">
        <v>7</v>
      </c>
      <c r="O101" s="30" t="s">
        <v>28</v>
      </c>
    </row>
    <row r="102" spans="2:15" ht="18" customHeight="1">
      <c r="B102" s="134" t="s">
        <v>128</v>
      </c>
      <c r="C102" s="135" t="s">
        <v>129</v>
      </c>
      <c r="D102" s="134">
        <v>3</v>
      </c>
      <c r="E102" s="136">
        <v>0</v>
      </c>
      <c r="F102" s="134">
        <v>3</v>
      </c>
      <c r="G102" s="137">
        <v>4</v>
      </c>
      <c r="H102" s="217" t="s">
        <v>47</v>
      </c>
      <c r="I102" s="218"/>
      <c r="J102" s="134" t="s">
        <v>141</v>
      </c>
      <c r="K102" s="135" t="s">
        <v>142</v>
      </c>
      <c r="L102" s="134">
        <v>3</v>
      </c>
      <c r="M102" s="136">
        <v>0</v>
      </c>
      <c r="N102" s="134">
        <v>3</v>
      </c>
      <c r="O102" s="137">
        <v>4</v>
      </c>
    </row>
    <row r="103" spans="2:15" ht="18" customHeight="1">
      <c r="B103" s="134" t="s">
        <v>130</v>
      </c>
      <c r="C103" s="135" t="s">
        <v>131</v>
      </c>
      <c r="D103" s="134">
        <v>3</v>
      </c>
      <c r="E103" s="136">
        <v>0</v>
      </c>
      <c r="F103" s="134">
        <v>3</v>
      </c>
      <c r="G103" s="137">
        <v>4</v>
      </c>
      <c r="H103" s="219"/>
      <c r="I103" s="220"/>
      <c r="J103" s="134" t="s">
        <v>143</v>
      </c>
      <c r="K103" s="135" t="s">
        <v>144</v>
      </c>
      <c r="L103" s="134">
        <v>3</v>
      </c>
      <c r="M103" s="136">
        <v>0</v>
      </c>
      <c r="N103" s="134">
        <v>3</v>
      </c>
      <c r="O103" s="137">
        <v>4</v>
      </c>
    </row>
    <row r="104" spans="2:15" ht="18" customHeight="1">
      <c r="B104" s="134" t="s">
        <v>132</v>
      </c>
      <c r="C104" s="135" t="s">
        <v>133</v>
      </c>
      <c r="D104" s="134">
        <v>3</v>
      </c>
      <c r="E104" s="136">
        <v>0</v>
      </c>
      <c r="F104" s="134">
        <v>3</v>
      </c>
      <c r="G104" s="137">
        <v>4</v>
      </c>
      <c r="H104" s="219"/>
      <c r="I104" s="220"/>
      <c r="J104" s="134" t="s">
        <v>145</v>
      </c>
      <c r="K104" s="135" t="s">
        <v>146</v>
      </c>
      <c r="L104" s="134">
        <v>3</v>
      </c>
      <c r="M104" s="136">
        <v>0</v>
      </c>
      <c r="N104" s="134">
        <v>3</v>
      </c>
      <c r="O104" s="137">
        <v>4</v>
      </c>
    </row>
    <row r="105" spans="2:15" ht="24" customHeight="1">
      <c r="B105" s="134" t="s">
        <v>134</v>
      </c>
      <c r="C105" s="135" t="s">
        <v>135</v>
      </c>
      <c r="D105" s="134">
        <v>3</v>
      </c>
      <c r="E105" s="136">
        <v>0</v>
      </c>
      <c r="F105" s="134">
        <v>3</v>
      </c>
      <c r="G105" s="137">
        <v>4</v>
      </c>
      <c r="H105" s="219"/>
      <c r="I105" s="220"/>
      <c r="J105" s="134" t="s">
        <v>147</v>
      </c>
      <c r="K105" s="135" t="s">
        <v>60</v>
      </c>
      <c r="L105" s="134">
        <v>3</v>
      </c>
      <c r="M105" s="136">
        <v>0</v>
      </c>
      <c r="N105" s="134">
        <v>3</v>
      </c>
      <c r="O105" s="137">
        <v>4</v>
      </c>
    </row>
    <row r="106" spans="2:15" ht="18" customHeight="1">
      <c r="B106" s="134" t="s">
        <v>136</v>
      </c>
      <c r="C106" s="135" t="s">
        <v>250</v>
      </c>
      <c r="D106" s="134">
        <v>3</v>
      </c>
      <c r="E106" s="136">
        <v>0</v>
      </c>
      <c r="F106" s="134">
        <v>3</v>
      </c>
      <c r="G106" s="137">
        <v>4</v>
      </c>
      <c r="H106" s="219"/>
      <c r="I106" s="220"/>
      <c r="J106" s="134" t="s">
        <v>148</v>
      </c>
      <c r="K106" s="135" t="s">
        <v>151</v>
      </c>
      <c r="L106" s="134">
        <v>3</v>
      </c>
      <c r="M106" s="136">
        <v>0</v>
      </c>
      <c r="N106" s="134">
        <v>3</v>
      </c>
      <c r="O106" s="137">
        <v>4</v>
      </c>
    </row>
    <row r="107" spans="2:15" ht="18" customHeight="1">
      <c r="B107" s="134" t="s">
        <v>137</v>
      </c>
      <c r="C107" s="135" t="s">
        <v>138</v>
      </c>
      <c r="D107" s="134">
        <v>3</v>
      </c>
      <c r="E107" s="136">
        <v>0</v>
      </c>
      <c r="F107" s="134">
        <v>3</v>
      </c>
      <c r="G107" s="137">
        <v>4</v>
      </c>
      <c r="H107" s="219"/>
      <c r="I107" s="220"/>
      <c r="J107" s="134" t="s">
        <v>150</v>
      </c>
      <c r="K107" s="135" t="s">
        <v>251</v>
      </c>
      <c r="L107" s="134">
        <v>3</v>
      </c>
      <c r="M107" s="136">
        <v>0</v>
      </c>
      <c r="N107" s="134">
        <v>3</v>
      </c>
      <c r="O107" s="137">
        <v>4</v>
      </c>
    </row>
    <row r="108" spans="2:15" ht="18" customHeight="1">
      <c r="B108" s="134" t="s">
        <v>139</v>
      </c>
      <c r="C108" s="135" t="s">
        <v>140</v>
      </c>
      <c r="D108" s="134">
        <v>3</v>
      </c>
      <c r="E108" s="136">
        <v>0</v>
      </c>
      <c r="F108" s="134">
        <v>3</v>
      </c>
      <c r="G108" s="137">
        <v>4</v>
      </c>
      <c r="H108" s="219"/>
      <c r="I108" s="220"/>
      <c r="J108" s="134" t="s">
        <v>152</v>
      </c>
      <c r="K108" s="135" t="s">
        <v>96</v>
      </c>
      <c r="L108" s="134">
        <v>3</v>
      </c>
      <c r="M108" s="136">
        <v>0</v>
      </c>
      <c r="N108" s="134">
        <v>3</v>
      </c>
      <c r="O108" s="137">
        <v>4</v>
      </c>
    </row>
    <row r="109" spans="2:15" ht="18" customHeight="1">
      <c r="B109" s="134" t="s">
        <v>230</v>
      </c>
      <c r="C109" s="138" t="s">
        <v>149</v>
      </c>
      <c r="D109" s="134">
        <v>3</v>
      </c>
      <c r="E109" s="133">
        <v>0</v>
      </c>
      <c r="F109" s="134">
        <v>3</v>
      </c>
      <c r="G109" s="133">
        <v>4</v>
      </c>
      <c r="H109" s="203"/>
      <c r="I109" s="221"/>
      <c r="J109" s="134" t="s">
        <v>226</v>
      </c>
      <c r="K109" s="190" t="s">
        <v>231</v>
      </c>
      <c r="L109" s="189">
        <v>3</v>
      </c>
      <c r="M109" s="136">
        <v>0</v>
      </c>
      <c r="N109" s="134">
        <v>3</v>
      </c>
      <c r="O109" s="137">
        <v>4</v>
      </c>
    </row>
    <row r="110" spans="2:15" ht="18" customHeight="1">
      <c r="B110" s="134"/>
      <c r="C110" s="138"/>
      <c r="D110" s="134"/>
      <c r="E110" s="133"/>
      <c r="F110" s="134"/>
      <c r="G110" s="133"/>
      <c r="H110" s="145"/>
      <c r="I110" s="145"/>
      <c r="J110" s="134" t="s">
        <v>232</v>
      </c>
      <c r="K110" s="120" t="s">
        <v>197</v>
      </c>
      <c r="L110" s="133">
        <v>3</v>
      </c>
      <c r="M110" s="136">
        <v>0</v>
      </c>
      <c r="N110" s="134">
        <v>3</v>
      </c>
      <c r="O110" s="137">
        <v>4</v>
      </c>
    </row>
    <row r="111" spans="2:15" ht="16" thickBot="1">
      <c r="B111" s="187"/>
      <c r="C111" s="188"/>
      <c r="D111" s="187"/>
      <c r="E111" s="76"/>
      <c r="F111" s="187"/>
      <c r="G111" s="76"/>
      <c r="H111" s="195"/>
      <c r="I111" s="195"/>
      <c r="J111" s="134" t="s">
        <v>252</v>
      </c>
      <c r="K111" s="120" t="s">
        <v>253</v>
      </c>
      <c r="L111" s="133">
        <v>3</v>
      </c>
      <c r="M111" s="136">
        <v>0</v>
      </c>
      <c r="N111" s="134">
        <v>3</v>
      </c>
      <c r="O111" s="137">
        <v>4</v>
      </c>
    </row>
    <row r="112" spans="2:15" ht="16" thickBot="1">
      <c r="B112" s="20"/>
      <c r="J112" s="20"/>
    </row>
    <row r="113" spans="2:15" ht="41.25" customHeight="1" thickBot="1">
      <c r="B113" s="211" t="s">
        <v>125</v>
      </c>
      <c r="C113" s="212"/>
      <c r="D113" s="212"/>
      <c r="E113" s="212"/>
      <c r="F113" s="212"/>
      <c r="G113" s="212"/>
      <c r="H113" s="212"/>
      <c r="I113" s="212"/>
      <c r="J113" s="212"/>
      <c r="K113" s="212"/>
      <c r="L113" s="212"/>
      <c r="M113" s="212"/>
      <c r="N113" s="212"/>
      <c r="O113" s="213"/>
    </row>
    <row r="114" spans="2:15" ht="18" customHeight="1" thickBot="1">
      <c r="B114" s="196"/>
      <c r="C114" s="197"/>
      <c r="D114" s="197"/>
      <c r="E114" s="197"/>
      <c r="F114" s="197"/>
      <c r="G114" s="197"/>
      <c r="H114" s="67"/>
      <c r="I114" s="67"/>
      <c r="J114" s="197"/>
      <c r="K114" s="197"/>
      <c r="L114" s="197"/>
      <c r="M114" s="197"/>
      <c r="N114" s="197"/>
      <c r="O114" s="214"/>
    </row>
    <row r="115" spans="2:15" ht="18" customHeight="1">
      <c r="B115" s="69" t="s">
        <v>3</v>
      </c>
      <c r="C115" s="49" t="s">
        <v>4</v>
      </c>
      <c r="D115" s="48" t="s">
        <v>5</v>
      </c>
      <c r="E115" s="48" t="s">
        <v>6</v>
      </c>
      <c r="F115" s="48" t="s">
        <v>7</v>
      </c>
      <c r="G115" s="51" t="s">
        <v>28</v>
      </c>
      <c r="H115" s="193"/>
      <c r="I115" s="194"/>
      <c r="J115" s="69" t="s">
        <v>3</v>
      </c>
      <c r="K115" s="49" t="s">
        <v>4</v>
      </c>
      <c r="L115" s="48" t="s">
        <v>5</v>
      </c>
      <c r="M115" s="48" t="s">
        <v>6</v>
      </c>
      <c r="N115" s="50" t="s">
        <v>7</v>
      </c>
      <c r="O115" s="51" t="s">
        <v>28</v>
      </c>
    </row>
    <row r="116" spans="2:15" ht="18" customHeight="1">
      <c r="B116" s="34" t="s">
        <v>153</v>
      </c>
      <c r="C116" s="83" t="s">
        <v>154</v>
      </c>
      <c r="D116" s="34">
        <v>3</v>
      </c>
      <c r="E116" s="34">
        <v>0</v>
      </c>
      <c r="F116" s="34">
        <v>3</v>
      </c>
      <c r="G116" s="34">
        <v>4</v>
      </c>
      <c r="H116" s="198" t="s">
        <v>48</v>
      </c>
      <c r="I116" s="199"/>
      <c r="J116" s="38" t="s">
        <v>178</v>
      </c>
      <c r="K116" s="33" t="s">
        <v>179</v>
      </c>
      <c r="L116" s="34">
        <v>3</v>
      </c>
      <c r="M116" s="34">
        <v>0</v>
      </c>
      <c r="N116" s="34">
        <v>3</v>
      </c>
      <c r="O116" s="35">
        <v>4</v>
      </c>
    </row>
    <row r="117" spans="2:15" ht="18" customHeight="1">
      <c r="B117" s="34" t="s">
        <v>155</v>
      </c>
      <c r="C117" s="83" t="s">
        <v>254</v>
      </c>
      <c r="D117" s="34">
        <v>3</v>
      </c>
      <c r="E117" s="34">
        <v>0</v>
      </c>
      <c r="F117" s="34">
        <v>3</v>
      </c>
      <c r="G117" s="34">
        <v>4</v>
      </c>
      <c r="H117" s="200"/>
      <c r="I117" s="201"/>
      <c r="J117" s="38" t="s">
        <v>180</v>
      </c>
      <c r="K117" s="33" t="s">
        <v>181</v>
      </c>
      <c r="L117" s="34">
        <v>3</v>
      </c>
      <c r="M117" s="34">
        <v>0</v>
      </c>
      <c r="N117" s="34">
        <v>3</v>
      </c>
      <c r="O117" s="35">
        <v>4</v>
      </c>
    </row>
    <row r="118" spans="2:15" ht="18" customHeight="1">
      <c r="B118" s="34" t="s">
        <v>156</v>
      </c>
      <c r="C118" s="83" t="s">
        <v>157</v>
      </c>
      <c r="D118" s="34">
        <v>3</v>
      </c>
      <c r="E118" s="34">
        <v>0</v>
      </c>
      <c r="F118" s="34">
        <v>3</v>
      </c>
      <c r="G118" s="34">
        <v>4</v>
      </c>
      <c r="H118" s="200"/>
      <c r="I118" s="201"/>
      <c r="J118" s="38" t="s">
        <v>182</v>
      </c>
      <c r="K118" s="33" t="s">
        <v>183</v>
      </c>
      <c r="L118" s="34">
        <v>3</v>
      </c>
      <c r="M118" s="34">
        <v>0</v>
      </c>
      <c r="N118" s="34">
        <v>3</v>
      </c>
      <c r="O118" s="35">
        <v>4</v>
      </c>
    </row>
    <row r="119" spans="2:15" ht="25" customHeight="1">
      <c r="B119" s="34" t="s">
        <v>158</v>
      </c>
      <c r="C119" s="83" t="s">
        <v>255</v>
      </c>
      <c r="D119" s="34">
        <v>3</v>
      </c>
      <c r="E119" s="34">
        <v>0</v>
      </c>
      <c r="F119" s="34">
        <v>3</v>
      </c>
      <c r="G119" s="34">
        <v>4</v>
      </c>
      <c r="H119" s="200"/>
      <c r="I119" s="201"/>
      <c r="J119" s="38" t="s">
        <v>184</v>
      </c>
      <c r="K119" s="33" t="s">
        <v>185</v>
      </c>
      <c r="L119" s="34">
        <v>3</v>
      </c>
      <c r="M119" s="34">
        <v>0</v>
      </c>
      <c r="N119" s="34">
        <v>3</v>
      </c>
      <c r="O119" s="35">
        <v>4</v>
      </c>
    </row>
    <row r="120" spans="2:15" ht="18" customHeight="1">
      <c r="B120" s="34" t="s">
        <v>159</v>
      </c>
      <c r="C120" s="83" t="s">
        <v>160</v>
      </c>
      <c r="D120" s="34">
        <v>3</v>
      </c>
      <c r="E120" s="34">
        <v>0</v>
      </c>
      <c r="F120" s="34">
        <v>3</v>
      </c>
      <c r="G120" s="34">
        <v>4</v>
      </c>
      <c r="H120" s="200"/>
      <c r="I120" s="201"/>
      <c r="J120" s="38" t="s">
        <v>186</v>
      </c>
      <c r="K120" s="33" t="s">
        <v>187</v>
      </c>
      <c r="L120" s="34">
        <v>3</v>
      </c>
      <c r="M120" s="34">
        <v>0</v>
      </c>
      <c r="N120" s="34">
        <v>3</v>
      </c>
      <c r="O120" s="35">
        <v>4</v>
      </c>
    </row>
    <row r="121" spans="2:15" ht="18" customHeight="1">
      <c r="B121" s="34" t="s">
        <v>161</v>
      </c>
      <c r="C121" s="83" t="s">
        <v>256</v>
      </c>
      <c r="D121" s="34">
        <v>3</v>
      </c>
      <c r="E121" s="34">
        <v>0</v>
      </c>
      <c r="F121" s="34">
        <v>3</v>
      </c>
      <c r="G121" s="34">
        <v>4</v>
      </c>
      <c r="H121" s="200"/>
      <c r="I121" s="201"/>
      <c r="J121" s="34" t="s">
        <v>188</v>
      </c>
      <c r="K121" s="33" t="s">
        <v>261</v>
      </c>
      <c r="L121" s="34">
        <v>3</v>
      </c>
      <c r="M121" s="34">
        <v>0</v>
      </c>
      <c r="N121" s="34">
        <v>3</v>
      </c>
      <c r="O121" s="35">
        <v>4</v>
      </c>
    </row>
    <row r="122" spans="2:15" ht="18" customHeight="1">
      <c r="B122" s="34" t="s">
        <v>162</v>
      </c>
      <c r="C122" s="33" t="s">
        <v>163</v>
      </c>
      <c r="D122" s="34">
        <v>3</v>
      </c>
      <c r="E122" s="34">
        <v>0</v>
      </c>
      <c r="F122" s="34">
        <v>3</v>
      </c>
      <c r="G122" s="34">
        <v>4</v>
      </c>
      <c r="H122" s="200"/>
      <c r="I122" s="201"/>
      <c r="J122" s="34" t="s">
        <v>189</v>
      </c>
      <c r="K122" s="33" t="s">
        <v>190</v>
      </c>
      <c r="L122" s="34">
        <v>3</v>
      </c>
      <c r="M122" s="34">
        <v>0</v>
      </c>
      <c r="N122" s="34">
        <v>3</v>
      </c>
      <c r="O122" s="35">
        <v>4</v>
      </c>
    </row>
    <row r="123" spans="2:15" ht="18" customHeight="1">
      <c r="B123" s="34" t="s">
        <v>164</v>
      </c>
      <c r="C123" s="33" t="s">
        <v>165</v>
      </c>
      <c r="D123" s="34">
        <v>3</v>
      </c>
      <c r="E123" s="34">
        <v>0</v>
      </c>
      <c r="F123" s="34">
        <v>3</v>
      </c>
      <c r="G123" s="34">
        <v>4</v>
      </c>
      <c r="H123" s="200"/>
      <c r="I123" s="201"/>
      <c r="J123" s="38" t="s">
        <v>191</v>
      </c>
      <c r="K123" s="33" t="s">
        <v>192</v>
      </c>
      <c r="L123" s="34">
        <v>3</v>
      </c>
      <c r="M123" s="34">
        <v>0</v>
      </c>
      <c r="N123" s="34">
        <v>3</v>
      </c>
      <c r="O123" s="35">
        <v>4</v>
      </c>
    </row>
    <row r="124" spans="2:15" ht="18" customHeight="1">
      <c r="B124" s="34" t="s">
        <v>166</v>
      </c>
      <c r="C124" s="33" t="s">
        <v>167</v>
      </c>
      <c r="D124" s="34">
        <v>3</v>
      </c>
      <c r="E124" s="34">
        <v>0</v>
      </c>
      <c r="F124" s="34">
        <v>3</v>
      </c>
      <c r="G124" s="34">
        <v>4</v>
      </c>
      <c r="H124" s="200"/>
      <c r="I124" s="201"/>
      <c r="J124" s="38" t="s">
        <v>193</v>
      </c>
      <c r="K124" s="33" t="s">
        <v>262</v>
      </c>
      <c r="L124" s="34">
        <v>3</v>
      </c>
      <c r="M124" s="34">
        <v>0</v>
      </c>
      <c r="N124" s="34">
        <v>3</v>
      </c>
      <c r="O124" s="35">
        <v>4</v>
      </c>
    </row>
    <row r="125" spans="2:15" ht="18" customHeight="1">
      <c r="B125" s="34" t="s">
        <v>168</v>
      </c>
      <c r="C125" s="33" t="s">
        <v>169</v>
      </c>
      <c r="D125" s="34">
        <v>3</v>
      </c>
      <c r="E125" s="34">
        <v>0</v>
      </c>
      <c r="F125" s="34">
        <v>3</v>
      </c>
      <c r="G125" s="34">
        <v>4</v>
      </c>
      <c r="H125" s="200"/>
      <c r="I125" s="201"/>
      <c r="J125" s="38" t="s">
        <v>194</v>
      </c>
      <c r="K125" s="33" t="s">
        <v>195</v>
      </c>
      <c r="L125" s="34">
        <v>3</v>
      </c>
      <c r="M125" s="34">
        <v>0</v>
      </c>
      <c r="N125" s="34">
        <v>3</v>
      </c>
      <c r="O125" s="35">
        <v>4</v>
      </c>
    </row>
    <row r="126" spans="2:15" ht="22.5" customHeight="1">
      <c r="B126" s="34" t="s">
        <v>170</v>
      </c>
      <c r="C126" s="33" t="s">
        <v>171</v>
      </c>
      <c r="D126" s="34">
        <v>3</v>
      </c>
      <c r="E126" s="34">
        <v>0</v>
      </c>
      <c r="F126" s="34">
        <v>3</v>
      </c>
      <c r="G126" s="34">
        <v>4</v>
      </c>
      <c r="H126" s="200"/>
      <c r="I126" s="201"/>
      <c r="J126" s="38" t="s">
        <v>196</v>
      </c>
      <c r="K126" s="33" t="s">
        <v>263</v>
      </c>
      <c r="L126" s="34">
        <v>3</v>
      </c>
      <c r="M126" s="34">
        <v>0</v>
      </c>
      <c r="N126" s="34">
        <v>3</v>
      </c>
      <c r="O126" s="35">
        <v>4</v>
      </c>
    </row>
    <row r="127" spans="2:15" ht="23.25" customHeight="1">
      <c r="B127" s="34" t="s">
        <v>172</v>
      </c>
      <c r="C127" s="33" t="s">
        <v>173</v>
      </c>
      <c r="D127" s="34">
        <v>3</v>
      </c>
      <c r="E127" s="34">
        <v>0</v>
      </c>
      <c r="F127" s="34">
        <v>3</v>
      </c>
      <c r="G127" s="34">
        <v>4</v>
      </c>
      <c r="H127" s="200"/>
      <c r="I127" s="201"/>
      <c r="J127" s="38" t="s">
        <v>198</v>
      </c>
      <c r="K127" s="33" t="s">
        <v>264</v>
      </c>
      <c r="L127" s="34">
        <v>3</v>
      </c>
      <c r="M127" s="34">
        <v>0</v>
      </c>
      <c r="N127" s="34">
        <v>3</v>
      </c>
      <c r="O127" s="35">
        <v>4</v>
      </c>
    </row>
    <row r="128" spans="2:15" ht="23.25" customHeight="1">
      <c r="B128" s="34" t="s">
        <v>174</v>
      </c>
      <c r="C128" s="33" t="s">
        <v>175</v>
      </c>
      <c r="D128" s="34">
        <v>3</v>
      </c>
      <c r="E128" s="34">
        <v>0</v>
      </c>
      <c r="F128" s="34">
        <v>3</v>
      </c>
      <c r="G128" s="34">
        <v>4</v>
      </c>
      <c r="H128" s="200"/>
      <c r="I128" s="201"/>
      <c r="J128" s="38" t="s">
        <v>199</v>
      </c>
      <c r="K128" s="33" t="s">
        <v>265</v>
      </c>
      <c r="L128" s="34">
        <v>3</v>
      </c>
      <c r="M128" s="34">
        <v>0</v>
      </c>
      <c r="N128" s="34">
        <v>3</v>
      </c>
      <c r="O128" s="35">
        <v>4</v>
      </c>
    </row>
    <row r="129" spans="2:16" ht="18" customHeight="1">
      <c r="B129" s="34" t="s">
        <v>176</v>
      </c>
      <c r="C129" s="33" t="s">
        <v>177</v>
      </c>
      <c r="D129" s="34">
        <v>3</v>
      </c>
      <c r="E129" s="34">
        <v>0</v>
      </c>
      <c r="F129" s="34">
        <v>3</v>
      </c>
      <c r="G129" s="34">
        <v>4</v>
      </c>
      <c r="H129" s="200"/>
      <c r="I129" s="201"/>
      <c r="J129" s="38" t="s">
        <v>200</v>
      </c>
      <c r="K129" s="33" t="s">
        <v>266</v>
      </c>
      <c r="L129" s="34">
        <v>3</v>
      </c>
      <c r="M129" s="34">
        <v>0</v>
      </c>
      <c r="N129" s="34">
        <v>3</v>
      </c>
      <c r="O129" s="35">
        <v>4</v>
      </c>
    </row>
    <row r="130" spans="2:16" ht="18" customHeight="1">
      <c r="B130" s="34" t="s">
        <v>227</v>
      </c>
      <c r="C130" s="33" t="s">
        <v>94</v>
      </c>
      <c r="D130" s="34">
        <v>3</v>
      </c>
      <c r="E130" s="34">
        <v>0</v>
      </c>
      <c r="F130" s="34">
        <v>3</v>
      </c>
      <c r="G130" s="34">
        <v>4</v>
      </c>
      <c r="H130" s="200"/>
      <c r="I130" s="201"/>
      <c r="J130" s="38" t="s">
        <v>201</v>
      </c>
      <c r="K130" s="33" t="s">
        <v>105</v>
      </c>
      <c r="L130" s="34">
        <v>3</v>
      </c>
      <c r="M130" s="34">
        <v>0</v>
      </c>
      <c r="N130" s="34">
        <v>3</v>
      </c>
      <c r="O130" s="35">
        <v>4</v>
      </c>
    </row>
    <row r="131" spans="2:16" ht="18" customHeight="1">
      <c r="B131" s="34" t="s">
        <v>233</v>
      </c>
      <c r="C131" s="33" t="s">
        <v>202</v>
      </c>
      <c r="D131" s="34">
        <v>3</v>
      </c>
      <c r="E131" s="34">
        <v>0</v>
      </c>
      <c r="F131" s="34">
        <v>3</v>
      </c>
      <c r="G131" s="34">
        <v>4</v>
      </c>
      <c r="H131" s="200"/>
      <c r="I131" s="201"/>
      <c r="J131" s="38" t="s">
        <v>203</v>
      </c>
      <c r="K131" s="33" t="s">
        <v>267</v>
      </c>
      <c r="L131" s="34"/>
      <c r="M131" s="34"/>
      <c r="N131" s="34"/>
      <c r="O131" s="35"/>
    </row>
    <row r="132" spans="2:16" ht="18" customHeight="1">
      <c r="B132" s="34" t="s">
        <v>257</v>
      </c>
      <c r="C132" s="33" t="s">
        <v>258</v>
      </c>
      <c r="D132" s="34">
        <v>3</v>
      </c>
      <c r="E132" s="34">
        <v>0</v>
      </c>
      <c r="F132" s="34">
        <v>3</v>
      </c>
      <c r="G132" s="34">
        <v>4</v>
      </c>
      <c r="H132" s="202"/>
      <c r="I132" s="203"/>
      <c r="J132" s="38" t="s">
        <v>268</v>
      </c>
      <c r="K132" s="33" t="s">
        <v>269</v>
      </c>
      <c r="L132" s="34">
        <v>3</v>
      </c>
      <c r="M132" s="34">
        <v>0</v>
      </c>
      <c r="N132" s="34">
        <v>3</v>
      </c>
      <c r="O132" s="35">
        <v>4</v>
      </c>
    </row>
    <row r="133" spans="2:16" ht="18" customHeight="1" thickBot="1">
      <c r="B133" s="34" t="s">
        <v>259</v>
      </c>
      <c r="C133" s="33" t="s">
        <v>260</v>
      </c>
      <c r="D133" s="34">
        <v>3</v>
      </c>
      <c r="E133" s="34">
        <v>0</v>
      </c>
      <c r="F133" s="34">
        <v>3</v>
      </c>
      <c r="G133" s="34">
        <v>4</v>
      </c>
      <c r="H133" s="191"/>
      <c r="I133" s="192"/>
      <c r="J133" s="38"/>
      <c r="K133" s="33"/>
      <c r="L133" s="34"/>
      <c r="M133" s="34"/>
      <c r="N133" s="34"/>
      <c r="O133" s="35"/>
    </row>
    <row r="134" spans="2:16">
      <c r="B134" s="20"/>
      <c r="J134" s="20"/>
      <c r="N134" s="52"/>
    </row>
    <row r="135" spans="2:16" s="21" customFormat="1">
      <c r="D135" s="52"/>
      <c r="E135" s="52"/>
      <c r="F135" s="52"/>
      <c r="G135" s="52"/>
      <c r="L135" s="52"/>
      <c r="M135" s="52"/>
      <c r="N135" s="80"/>
      <c r="O135" s="52"/>
      <c r="P135" s="20"/>
    </row>
    <row r="136" spans="2:16" s="21" customFormat="1">
      <c r="D136" s="52"/>
      <c r="E136" s="52"/>
      <c r="F136" s="52"/>
      <c r="G136" s="52"/>
      <c r="L136" s="52"/>
      <c r="M136" s="52"/>
      <c r="N136" s="80"/>
      <c r="O136" s="52"/>
      <c r="P136" s="20"/>
    </row>
    <row r="137" spans="2:16" s="21" customFormat="1">
      <c r="D137" s="52"/>
      <c r="E137" s="52"/>
      <c r="F137" s="52"/>
      <c r="G137" s="52"/>
      <c r="L137" s="52"/>
      <c r="M137" s="52"/>
      <c r="N137" s="80"/>
      <c r="O137" s="52"/>
      <c r="P137" s="20"/>
    </row>
    <row r="138" spans="2:16" s="41" customFormat="1">
      <c r="D138" s="80"/>
      <c r="E138" s="80"/>
      <c r="F138" s="80"/>
      <c r="G138" s="80"/>
      <c r="L138" s="80"/>
      <c r="M138" s="80"/>
      <c r="N138" s="80"/>
      <c r="O138" s="52"/>
      <c r="P138" s="20"/>
    </row>
    <row r="139" spans="2:16" s="41" customFormat="1">
      <c r="D139" s="80"/>
      <c r="E139" s="80"/>
      <c r="F139" s="80"/>
      <c r="G139" s="80"/>
      <c r="L139" s="80"/>
      <c r="M139" s="80"/>
      <c r="N139" s="80"/>
      <c r="O139" s="52"/>
      <c r="P139" s="20"/>
    </row>
    <row r="140" spans="2:16" s="41" customFormat="1">
      <c r="D140" s="80"/>
      <c r="E140" s="80"/>
      <c r="F140" s="80"/>
      <c r="G140" s="80"/>
      <c r="L140" s="80"/>
      <c r="M140" s="80"/>
      <c r="N140" s="80"/>
      <c r="O140" s="52"/>
      <c r="P140" s="20"/>
    </row>
    <row r="141" spans="2:16" s="41" customFormat="1">
      <c r="D141" s="80"/>
      <c r="E141" s="80"/>
      <c r="F141" s="80"/>
      <c r="G141" s="80"/>
      <c r="L141" s="80"/>
      <c r="M141" s="80"/>
      <c r="N141" s="80"/>
      <c r="O141" s="52"/>
      <c r="P141" s="20"/>
    </row>
    <row r="142" spans="2:16" s="41" customFormat="1">
      <c r="D142" s="80"/>
      <c r="E142" s="80"/>
      <c r="F142" s="80"/>
      <c r="G142" s="80"/>
      <c r="L142" s="80"/>
      <c r="M142" s="80"/>
      <c r="N142" s="80"/>
      <c r="O142" s="52"/>
      <c r="P142" s="20"/>
    </row>
    <row r="143" spans="2:16">
      <c r="B143" s="20"/>
      <c r="H143" s="20"/>
      <c r="I143" s="20"/>
      <c r="J143" s="20"/>
    </row>
  </sheetData>
  <mergeCells count="41">
    <mergeCell ref="B8:G8"/>
    <mergeCell ref="J8:O8"/>
    <mergeCell ref="B19:C19"/>
    <mergeCell ref="J19:K19"/>
    <mergeCell ref="B34:C34"/>
    <mergeCell ref="J34:K34"/>
    <mergeCell ref="B22:O22"/>
    <mergeCell ref="K1:O1"/>
    <mergeCell ref="K2:O2"/>
    <mergeCell ref="B3:O3"/>
    <mergeCell ref="B4:O4"/>
    <mergeCell ref="B7:O7"/>
    <mergeCell ref="J39:O39"/>
    <mergeCell ref="B53:G53"/>
    <mergeCell ref="J53:O53"/>
    <mergeCell ref="K91:O91"/>
    <mergeCell ref="B23:G23"/>
    <mergeCell ref="J23:O23"/>
    <mergeCell ref="B49:C49"/>
    <mergeCell ref="J49:K49"/>
    <mergeCell ref="B38:O38"/>
    <mergeCell ref="B52:O52"/>
    <mergeCell ref="B64:C64"/>
    <mergeCell ref="J64:K64"/>
    <mergeCell ref="B39:G39"/>
    <mergeCell ref="J114:O114"/>
    <mergeCell ref="B113:O113"/>
    <mergeCell ref="H101:I101"/>
    <mergeCell ref="H102:I109"/>
    <mergeCell ref="B100:G100"/>
    <mergeCell ref="K92:O92"/>
    <mergeCell ref="J100:O100"/>
    <mergeCell ref="B93:O93"/>
    <mergeCell ref="B94:O94"/>
    <mergeCell ref="B96:O96"/>
    <mergeCell ref="B99:O99"/>
    <mergeCell ref="H133:I133"/>
    <mergeCell ref="H115:I115"/>
    <mergeCell ref="H111:I111"/>
    <mergeCell ref="B114:G114"/>
    <mergeCell ref="H116:I132"/>
  </mergeCells>
  <printOptions horizontalCentered="1"/>
  <pageMargins left="0.62992125984251968" right="0.47244094488188981" top="0.82677165354330717" bottom="0.74803149606299213" header="0.31496062992125984" footer="0.31496062992125984"/>
  <pageSetup paperSize="9" scale="5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IP21ConfigWorkBook xmlns:xsi="http://www.w3.org/2001/XMLSchema-instance" xmlns:xsd="http://www.w3.org/2001/XMLSchema" xmlns="http://www.aspentech.com/ProcessData/ExcelAddIn/IP21ConfigWorkBook">
  <WorkBookName>Ek-1a Makine Muh. Ders Plani(Ek-1a).xlsx</WorkBookName>
  <MappingTemplateName/>
  <ColumnMaps/>
</IP21ConfigWorkBook>
</file>

<file path=customXml/itemProps1.xml><?xml version="1.0" encoding="utf-8"?>
<ds:datastoreItem xmlns:ds="http://schemas.openxmlformats.org/officeDocument/2006/customXml" ds:itemID="{442C3B77-72CD-4D2B-8B93-DFAC56074F8E}">
  <ds:schemaRefs>
    <ds:schemaRef ds:uri="http://www.w3.org/2001/XMLSchema"/>
    <ds:schemaRef ds:uri="http://www.aspentech.com/ProcessData/ExcelAddIn/IP21ConfigWorkBook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ElektrikElektronik Müh.(Türkçe)</vt:lpstr>
      <vt:lpstr>'ElektrikElektronik Müh.(Türkçe)'!Print_Area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MSMERT</dc:creator>
  <cp:lastModifiedBy>Microsoft Office User</cp:lastModifiedBy>
  <cp:lastPrinted>2021-06-16T14:47:32Z</cp:lastPrinted>
  <dcterms:created xsi:type="dcterms:W3CDTF">2010-06-07T14:20:18Z</dcterms:created>
  <dcterms:modified xsi:type="dcterms:W3CDTF">2021-09-03T10:40:43Z</dcterms:modified>
</cp:coreProperties>
</file>